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firstSheet="7" activeTab="9"/>
  </bookViews>
  <sheets>
    <sheet name="Эврика 1" sheetId="1" r:id="rId1"/>
    <sheet name="Эврика 2" sheetId="2" r:id="rId2"/>
    <sheet name="ОШИ 3" sheetId="3" r:id="rId3"/>
    <sheet name="ОШИ 4" sheetId="4" r:id="rId4"/>
    <sheet name="санаторка 5" sheetId="5" r:id="rId5"/>
    <sheet name="санаторка 6" sheetId="6" r:id="rId6"/>
    <sheet name="ДОД 7" sheetId="7" r:id="rId7"/>
    <sheet name="ДОД 8" sheetId="8" r:id="rId8"/>
    <sheet name="ддома 9" sheetId="9" r:id="rId9"/>
    <sheet name="ддома 10" sheetId="10" r:id="rId10"/>
    <sheet name="ддом №2(11)" sheetId="11" r:id="rId11"/>
    <sheet name="ддом №2 (12)" sheetId="12" r:id="rId12"/>
    <sheet name="ддом №3 (13)" sheetId="13" r:id="rId13"/>
    <sheet name="ддом №3 (14)" sheetId="14" r:id="rId14"/>
    <sheet name="СКШ №1,№2 (15)" sheetId="15" r:id="rId15"/>
    <sheet name="СКШ №1,№2 (16)" sheetId="16" r:id="rId16"/>
    <sheet name="коррекц 17" sheetId="17" r:id="rId17"/>
    <sheet name="коррекц 18" sheetId="18" r:id="rId18"/>
    <sheet name="СПО 19" sheetId="19" r:id="rId19"/>
    <sheet name="СПО 20" sheetId="20" r:id="rId20"/>
    <sheet name="ЦППРиК 21" sheetId="21" r:id="rId21"/>
    <sheet name="ЦППРиК 22" sheetId="22" r:id="rId22"/>
    <sheet name="Институт 23" sheetId="23" r:id="rId23"/>
    <sheet name="Институт 24" sheetId="24" r:id="rId24"/>
    <sheet name="КЦИОКО 25" sheetId="25" r:id="rId25"/>
    <sheet name="КЦИОКО 26" sheetId="26" r:id="rId26"/>
    <sheet name="ЦЕНТР Бух.27" sheetId="27" r:id="rId27"/>
    <sheet name="ЦЕНТР Бух.28" sheetId="28" r:id="rId28"/>
    <sheet name="Рес.ЦЕНТР 29" sheetId="29" r:id="rId29"/>
    <sheet name="Рес.ЦЕНТР 30" sheetId="30" r:id="rId30"/>
  </sheets>
  <definedNames>
    <definedName name="_xlnm.Print_Titles" localSheetId="11">'ддом №2 (12)'!$5:$5</definedName>
    <definedName name="_xlnm.Print_Titles" localSheetId="10">'ддом №2(11)'!$5:$5</definedName>
    <definedName name="_xlnm.Print_Titles" localSheetId="12">'ддом №3 (13)'!$5:$5</definedName>
    <definedName name="_xlnm.Print_Titles" localSheetId="13">'ддом №3 (14)'!$5:$5</definedName>
    <definedName name="_xlnm.Print_Titles" localSheetId="9">'ддома 10'!$5:$5</definedName>
    <definedName name="_xlnm.Print_Titles" localSheetId="8">'ддома 9'!$5:$5</definedName>
    <definedName name="_xlnm.Print_Titles" localSheetId="6">'ДОД 7'!$5:$6</definedName>
    <definedName name="_xlnm.Print_Titles" localSheetId="7">'ДОД 8'!$5:$5</definedName>
    <definedName name="_xlnm.Print_Titles" localSheetId="22">'Институт 23'!$5:$5</definedName>
    <definedName name="_xlnm.Print_Titles" localSheetId="23">'Институт 24'!$5:$5</definedName>
    <definedName name="_xlnm.Print_Titles" localSheetId="16">'коррекц 17'!$5:$5</definedName>
    <definedName name="_xlnm.Print_Titles" localSheetId="17">'коррекц 18'!$5:$5</definedName>
    <definedName name="_xlnm.Print_Titles" localSheetId="2">'ОШИ 3'!$5:$5</definedName>
    <definedName name="_xlnm.Print_Titles" localSheetId="3">'ОШИ 4'!$5:$5</definedName>
    <definedName name="_xlnm.Print_Titles" localSheetId="28">'Рес.ЦЕНТР 29'!$5:$5</definedName>
    <definedName name="_xlnm.Print_Titles" localSheetId="29">'Рес.ЦЕНТР 30'!$5:$5</definedName>
    <definedName name="_xlnm.Print_Titles" localSheetId="4">'санаторка 5'!$5:$5</definedName>
    <definedName name="_xlnm.Print_Titles" localSheetId="5">'санаторка 6'!$5:$5</definedName>
    <definedName name="_xlnm.Print_Titles" localSheetId="14">'СКШ №1,№2 (15)'!$5:$5</definedName>
    <definedName name="_xlnm.Print_Titles" localSheetId="15">'СКШ №1,№2 (16)'!$5:$5</definedName>
    <definedName name="_xlnm.Print_Titles" localSheetId="18">'СПО 19'!$5:$5</definedName>
    <definedName name="_xlnm.Print_Titles" localSheetId="19">'СПО 20'!$92:$92</definedName>
    <definedName name="_xlnm.Print_Titles" localSheetId="20">'ЦППРиК 21'!$5:$5</definedName>
    <definedName name="_xlnm.Print_Titles" localSheetId="21">'ЦППРиК 22'!$5:$5</definedName>
    <definedName name="_xlnm.Print_Titles" localSheetId="0">'Эврика 1'!$7:$7</definedName>
    <definedName name="_xlnm.Print_Titles" localSheetId="1">'Эврика 2'!$5:$5</definedName>
    <definedName name="_xlnm.Print_Area" localSheetId="11">'ддом №2 (12)'!$A$1:$E$49</definedName>
    <definedName name="_xlnm.Print_Area" localSheetId="10">'ддом №2(11)'!$A$1:$E$42</definedName>
    <definedName name="_xlnm.Print_Area" localSheetId="12">'ддом №3 (13)'!$A$1:$E$42</definedName>
    <definedName name="_xlnm.Print_Area" localSheetId="13">'ддом №3 (14)'!$A$1:$E$49</definedName>
    <definedName name="_xlnm.Print_Area" localSheetId="9">'ддома 10'!$A$1:$E$49</definedName>
    <definedName name="_xlnm.Print_Area" localSheetId="8">'ддома 9'!$A$1:$E$41</definedName>
    <definedName name="_xlnm.Print_Area" localSheetId="6">'ДОД 7'!$A$1:$E$41</definedName>
    <definedName name="_xlnm.Print_Area" localSheetId="7">'ДОД 8'!$A$1:$E$48</definedName>
    <definedName name="_xlnm.Print_Area" localSheetId="22">'Институт 23'!$A$1:$E$41</definedName>
    <definedName name="_xlnm.Print_Area" localSheetId="23">'Институт 24'!$A$1:$F$44</definedName>
    <definedName name="_xlnm.Print_Area" localSheetId="16">'коррекц 17'!$A$1:$E$44</definedName>
    <definedName name="_xlnm.Print_Area" localSheetId="17">'коррекц 18'!$A$1:$E$57</definedName>
    <definedName name="_xlnm.Print_Area" localSheetId="2">'ОШИ 3'!$A$1:$E$40</definedName>
    <definedName name="_xlnm.Print_Area" localSheetId="3">'ОШИ 4'!$A$1:$E$54</definedName>
    <definedName name="_xlnm.Print_Area" localSheetId="28">'Рес.ЦЕНТР 29'!$A$1:$E$41</definedName>
    <definedName name="_xlnm.Print_Area" localSheetId="29">'Рес.ЦЕНТР 30'!$A$1:$E$47</definedName>
    <definedName name="_xlnm.Print_Area" localSheetId="4">'санаторка 5'!$A$1:$E$40</definedName>
    <definedName name="_xlnm.Print_Area" localSheetId="5">'санаторка 6'!$A$1:$E$53</definedName>
    <definedName name="_xlnm.Print_Area" localSheetId="14">'СКШ №1,№2 (15)'!$A$1:$E$46</definedName>
    <definedName name="_xlnm.Print_Area" localSheetId="15">'СКШ №1,№2 (16)'!$A$1:$E$57</definedName>
    <definedName name="_xlnm.Print_Area" localSheetId="18">'СПО 19'!$A$1:$E$42</definedName>
    <definedName name="_xlnm.Print_Area" localSheetId="19">'СПО 20'!$A$1:$E$149</definedName>
    <definedName name="_xlnm.Print_Area" localSheetId="20">'ЦППРиК 21'!$A$1:$E$39</definedName>
    <definedName name="_xlnm.Print_Area" localSheetId="21">'ЦППРиК 22'!$A$1:$E$46</definedName>
    <definedName name="_xlnm.Print_Area" localSheetId="0">'Эврика 1'!$A$1:$E$48</definedName>
    <definedName name="_xlnm.Print_Area" localSheetId="1">'Эврика 2'!$A$1:$E$47</definedName>
  </definedNames>
  <calcPr fullCalcOnLoad="1"/>
</workbook>
</file>

<file path=xl/sharedStrings.xml><?xml version="1.0" encoding="utf-8"?>
<sst xmlns="http://schemas.openxmlformats.org/spreadsheetml/2006/main" count="2647" uniqueCount="630">
  <si>
    <t>№№ п/п</t>
  </si>
  <si>
    <t>Целевые показатели деятельности краевого государственного учреждения</t>
  </si>
  <si>
    <t>Форма отчетности, содержащая информацию о выполнении показателя</t>
  </si>
  <si>
    <t>Баллы (максимально возможное количество)</t>
  </si>
  <si>
    <t>I. Основная деятельность краевого государственного учреждения</t>
  </si>
  <si>
    <t>Отсутствие неуспевающих выпускников по результатам  аттестации</t>
  </si>
  <si>
    <t>Охват воспитанников системой дополнительного образования</t>
  </si>
  <si>
    <t>Отсутствие травматизма среди учащихся и работников</t>
  </si>
  <si>
    <t>Итого по разделу:</t>
  </si>
  <si>
    <t>II. Финансово-экономическая деятельность</t>
  </si>
  <si>
    <t>Доля средств от приносящей доход деятельности в общем объеме средств, поступивших в учреждение из всех источников финансирования за отчетный период</t>
  </si>
  <si>
    <t xml:space="preserve">Осуществление контроля по соблюдению норм и условий реализации Федерального законодательства в области закупок  </t>
  </si>
  <si>
    <t>Наличие системы внутриведомственного контроля над финансово-хозяйственной деятельностью</t>
  </si>
  <si>
    <t>Итого по разделу</t>
  </si>
  <si>
    <t>III. Уровень исполнительской дисциплины и работы с кадрами</t>
  </si>
  <si>
    <t>Отсутствие замечаний и дисциплинарных взысканий у руководителя</t>
  </si>
  <si>
    <t>Доля педагогических работников (включая совместителей), имеющих квалификационные категории</t>
  </si>
  <si>
    <t>Доля педагогических работников, прошедших обучение на курсах повышения квалификации в объеме не менее 72 часов</t>
  </si>
  <si>
    <t>Всего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</si>
  <si>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</si>
  <si>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</si>
  <si>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</si>
  <si>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</si>
  <si>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</si>
  <si>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</si>
  <si>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</si>
  <si>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</si>
  <si>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</si>
  <si>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</si>
  <si>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</si>
  <si>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</si>
  <si>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</si>
  <si>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</si>
  <si>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</si>
  <si>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 xml:space="preserve">Выполнение государственного задания на подготовку обучающихся по программе общего образования </t>
  </si>
  <si>
    <t>Наличие призеров (обучающихся, команд обучающихся) в конкурсах, фестивалях, соревнованиях и т.д.</t>
  </si>
  <si>
    <t>Охват воспитанников системой дополнительного образования детей</t>
  </si>
  <si>
    <t>Возможно суммирование баллов</t>
  </si>
  <si>
    <t>Наличие детских (детско-молодежных ) объединений, имеющих звание « Образцовый коллектив»</t>
  </si>
  <si>
    <t>Реализация авторских образовательных программ, обеспеченных учебно-методическими комплексами</t>
  </si>
  <si>
    <t>Результаты участия воспитанников в социальных проектах</t>
  </si>
  <si>
    <t>Наличие победителей и призеров в различных мероприятиях</t>
  </si>
  <si>
    <t>Наличие индивидуальных учебных программ</t>
  </si>
  <si>
    <t>Форма отчетности,           содержащая информацию о выполнении показателя</t>
  </si>
  <si>
    <t>Баллы        (максимально возможное  количество)</t>
  </si>
  <si>
    <t>Наличие :</t>
  </si>
  <si>
    <t>Распространение педагогического опыта учреждения в профессиональном сообществе через  проведение семинаров, конференций</t>
  </si>
  <si>
    <t>Наличие индивидуальных коррекционно-реабилитационных программ сопровождения</t>
  </si>
  <si>
    <t>Размер стимулирующей надбавки</t>
  </si>
  <si>
    <t>Средний балл по разделу</t>
  </si>
  <si>
    <t>Сумма средних баллов по разделам</t>
  </si>
  <si>
    <t>Укомплектованность педагогическими кадрами (с учетом внешних совместителей)</t>
  </si>
  <si>
    <t>Обеспечение размера месячной заработной платы работников до размера не ниже минимальной заработной платы, установленного в Камчатском крае на соответствующий период</t>
  </si>
  <si>
    <r>
      <t xml:space="preserve">Отсутствие нарушений при </t>
    </r>
    <r>
      <rPr>
        <sz val="14"/>
        <color indexed="8"/>
        <rFont val="Times New Roman"/>
        <family val="1"/>
      </rPr>
      <t>осуществлении финансово-хозяйственной деятельности, установленных контролирующими органами и фактов направления средств субсидии, выделенной на обеспечение выполнения государственного задания, на другие цели</t>
    </r>
  </si>
  <si>
    <t>Победы на межрегиональных, всероссийских, международных конкурсах 4 балла</t>
  </si>
  <si>
    <t>Выполнение государственного задания по организации комплексного сопровождения детей, имеющих проблемы в развитии, обучении, социальной адаптации и нуждающихся в психолого-педагогической и медико-социальной помощи</t>
  </si>
  <si>
    <t>Количество реализуемых программ для различных категорий детей и подростков коррекционно-реабилитационной и профилактической направленности</t>
  </si>
  <si>
    <t>Разработка информационно-методической продукции коррекционно-реабилитационной и профилактической направленности</t>
  </si>
  <si>
    <t>Обеспечение информационной среды (наличие сайта, обновление сайта ежемесячно, наличие информационного стенда)</t>
  </si>
  <si>
    <t>Отсутствие предписаний, замечаний и обоснованных жалоб по вопросам социальной поддержки и защиты интересов несовершеннолетних</t>
  </si>
  <si>
    <t>Отсутствие учащихся, оставленных на повторное обучение</t>
  </si>
  <si>
    <t>1.7</t>
  </si>
  <si>
    <t xml:space="preserve">Наличие индивидуальных учебных планов </t>
  </si>
  <si>
    <t>1.8</t>
  </si>
  <si>
    <t>Организация в учреждении учебно-воспитательного процесса</t>
  </si>
  <si>
    <t>Отсутствие предписаний, замечаний и обоснованных жалоб в части организации охраны жизни и здоровья обучающихся и сотрудников</t>
  </si>
  <si>
    <t>Сохранение контингента обучающихся в течение учебного года</t>
  </si>
  <si>
    <t>Количество реализуемых образовательных программ разного вида</t>
  </si>
  <si>
    <t>Отсутствие предписаний, замечаний и обоснованных жалоб по вопросам оказания психолого-педагогической и медико - социальной помощи, нуждающимся детям</t>
  </si>
  <si>
    <t>Обеспечение безопасности и охраны труда в образовательном учреждении: правила пожарной безопасности, санитарно - гигиенических норм, правила по охране труда</t>
  </si>
  <si>
    <t>Сохранение контингента клиентов (родители, педагогические работники), получающих услуги в Центре</t>
  </si>
  <si>
    <t>Несвоевременное размещение информации на сайте: 2 балла</t>
  </si>
  <si>
    <t>менее 85%: 0 баллов</t>
  </si>
  <si>
    <t>95-100%: 15 баллов</t>
  </si>
  <si>
    <t>свыше 100%: 20 баллов</t>
  </si>
  <si>
    <t xml:space="preserve">Отсутствие: 0 баллов </t>
  </si>
  <si>
    <t>Наличие, своевременное размещение информации на сайте:10 баллов</t>
  </si>
  <si>
    <t>Отсутствие:10 баллов</t>
  </si>
  <si>
    <t>Свыше 100%:10 баллов</t>
  </si>
  <si>
    <t>100%: 5 баллов</t>
  </si>
  <si>
    <t>80%: 3 балла</t>
  </si>
  <si>
    <t>Наличие нарушений: 0 баллов</t>
  </si>
  <si>
    <t>Отсутствие: 5 баллов</t>
  </si>
  <si>
    <t>Наличие: 0 баллов</t>
  </si>
  <si>
    <t>Соблюдение: 5 баллов</t>
  </si>
  <si>
    <t>Нарушение одного и более условий:0 баллов</t>
  </si>
  <si>
    <t>Соблюдение всех условий:5 баллов</t>
  </si>
  <si>
    <t>Несвоевременно: 0 баллов</t>
  </si>
  <si>
    <t>Своевременно: 10 баллов</t>
  </si>
  <si>
    <t>Есть: 0 баллов</t>
  </si>
  <si>
    <t>Нет:10 баллов</t>
  </si>
  <si>
    <t>2-3 программы: 2 балла</t>
  </si>
  <si>
    <t>4 программы и более: 5 баллов</t>
  </si>
  <si>
    <t>От 10% до 20 % всех детей, охваченных коррекционно-реабилитационной работой: 3 балла</t>
  </si>
  <si>
    <t>От 5 до 10 материалов: 3 балла</t>
  </si>
  <si>
    <t>Свыше 10 материалов: от 5 до 7 баллов</t>
  </si>
  <si>
    <t>С нарушением сроков: 0 баллов</t>
  </si>
  <si>
    <t>Отсутствие: 0 баллов</t>
  </si>
  <si>
    <t>От 100% до 90 %: 10 баллов</t>
  </si>
  <si>
    <t>Ниже 70%: 0 баллов</t>
  </si>
  <si>
    <t>От 10% до 20 % от общего числа педагогических работников, подлежащих обучению: 3 балла</t>
  </si>
  <si>
    <t>От 20% и более: 6 баллов</t>
  </si>
  <si>
    <t>От 70% до 90 % : 3 балла</t>
  </si>
  <si>
    <t>От 90 и выше: 5 баллов</t>
  </si>
  <si>
    <t>От 70% до 90 %: 3 балла</t>
  </si>
  <si>
    <t>От 50% до 70 %: 1 балл</t>
  </si>
  <si>
    <t>От 90% до 70%: 5 баллов</t>
  </si>
  <si>
    <t>Соблюдение всех условий: 5 баллов</t>
  </si>
  <si>
    <t>Нарушение одного и более условий: 0 баллов</t>
  </si>
  <si>
    <t>Отсутствие травматизма среди воспитанников и работников  во время образовательного процесса</t>
  </si>
  <si>
    <t xml:space="preserve"> Отсутствие: 10 баллов</t>
  </si>
  <si>
    <t>До 80 %: 0 баллов</t>
  </si>
  <si>
    <t>Свыше 80%: 5 баллов</t>
  </si>
  <si>
    <t>Отсутствие: 10 баллов</t>
  </si>
  <si>
    <t>Нет: 10 баллов</t>
  </si>
  <si>
    <t>Отсутствие неуспевающих: 5 баллов</t>
  </si>
  <si>
    <t>Снижение доли неуспевающих: 1 балл</t>
  </si>
  <si>
    <t>Отсутствие: 2 балла</t>
  </si>
  <si>
    <t>На уровне дальневосточного округа: 5 баллов</t>
  </si>
  <si>
    <t>На всероссийском или международном уровне: 9 баллов</t>
  </si>
  <si>
    <t>От 10% до 20 % обучающихся: 3 балла</t>
  </si>
  <si>
    <t>Более чем у 20% обучающихся: 5 баллов</t>
  </si>
  <si>
    <t>Для детей со сложной структурой нарушения: 2 балла</t>
  </si>
  <si>
    <t>Средний балл по Разделу:</t>
  </si>
  <si>
    <t>От 100% до 90 %: 7 баллов</t>
  </si>
  <si>
    <t>На региональном  уровне – 5 баллов</t>
  </si>
  <si>
    <t>На уровне межрегиональном – 10 баллов</t>
  </si>
  <si>
    <t>На всероссийском или международном уровне – 
15 баллов</t>
  </si>
  <si>
    <t>1-2 объединения: 3 балла</t>
  </si>
  <si>
    <t>3 и более: 6 баллов</t>
  </si>
  <si>
    <t>От 20% до 50%: 3 балла</t>
  </si>
  <si>
    <t>От 50% и выше: 6 баллов</t>
  </si>
  <si>
    <t>Отсутствие  разработок: 0 баллов</t>
  </si>
  <si>
    <t xml:space="preserve"> Отсутствие: 7 баллов</t>
  </si>
  <si>
    <t>80%-90 %: 3 балла</t>
  </si>
  <si>
    <t>Своевременно:10 баллов</t>
  </si>
  <si>
    <t>Число воспитанников, поставленных на учет в комиссии по делам несовершеннолетних</t>
  </si>
  <si>
    <t>От 70 % до 99 %: 2 балла</t>
  </si>
  <si>
    <t>100%: 3 балла</t>
  </si>
  <si>
    <t>Участие: 1 балл</t>
  </si>
  <si>
    <t>Победы в региональных конкурсах: 2 балла</t>
  </si>
  <si>
    <t>Отсутствие: 0 балла</t>
  </si>
  <si>
    <t>Наличие: 3 балла</t>
  </si>
  <si>
    <t>От 90 и выше: 7 баллов</t>
  </si>
  <si>
    <t>От 20% и более: 7 баллов</t>
  </si>
  <si>
    <t>Динамика доли неуспевающих учащихся (в сравнении с прошлым отчетным периодом)</t>
  </si>
  <si>
    <t>Федеральный уровень: 3 балла</t>
  </si>
  <si>
    <t>Региональный уровень: 2 балла</t>
  </si>
  <si>
    <t>Краевой (муниципальный) уровень:1 балл</t>
  </si>
  <si>
    <t>Более чем у 20% обучающихся:5 баллов</t>
  </si>
  <si>
    <t>От 50% до 70 %: 1 балл;</t>
  </si>
  <si>
    <t>1.7.</t>
  </si>
  <si>
    <t>Наличие: ( -1) балл за каждую обоснованную  жалобу, но не более (- 7) баллов</t>
  </si>
  <si>
    <t>От 1 до 3 разработок: 2 балла</t>
  </si>
  <si>
    <t xml:space="preserve"> Наличие нарушений: (-0,5) баллов за каждое нарушение, но не более (-7) баллов</t>
  </si>
  <si>
    <t>Свыше 90%: 5 баллов</t>
  </si>
  <si>
    <t>Несвоевременное размещение информации на сайте :2 балла</t>
  </si>
  <si>
    <t>Снижение доли неуспевающих: 2 балла</t>
  </si>
  <si>
    <t>Наличие:  ((-1) балл за каждое 1 число отчетного периода, но не более (-3) баллов)</t>
  </si>
  <si>
    <t>Свыше 3 разработок: 6 баллов</t>
  </si>
  <si>
    <t>Организованных сторонними организациями : 2 балла</t>
  </si>
  <si>
    <t>До 5 изменений: 5 баллов
от 6 до 10 изменений: 0 баллов
11 изменений и более: (-5) баллов</t>
  </si>
  <si>
    <t>Наличие, своевременное размещение информации на сайте: 10 баллов</t>
  </si>
  <si>
    <t>Увеличение: (-5) баллов</t>
  </si>
  <si>
    <t>Динамика доли неуспевающих учащихся в сравнении с отчетным периодом</t>
  </si>
  <si>
    <t>На региональном  уровне: 1 балл</t>
  </si>
  <si>
    <t xml:space="preserve">Для детей с тяжелым нарушением или нарушением, ограничивающем пребывание в детском коллективе: 3 балла </t>
  </si>
  <si>
    <t>Организованных самим образовательным учреждением: 6 баллов</t>
  </si>
  <si>
    <t>Наличие: (-0,5) балла за каждый случай, но не более
 (-1) балла</t>
  </si>
  <si>
    <t>Наличие неуспевающих: 0 баллов</t>
  </si>
  <si>
    <t>Отсутствие: 4 балла</t>
  </si>
  <si>
    <t>10 и более программ: 8 баллов</t>
  </si>
  <si>
    <t>2 программы: 2 балла</t>
  </si>
  <si>
    <t>Более чем у 20%: 5 баллов</t>
  </si>
  <si>
    <t>От 30% до 50%: 3 балла</t>
  </si>
  <si>
    <t>Свыше 50%: 7 баллов</t>
  </si>
  <si>
    <t>Разработка учебно-методических пособий учреждений дополнительного образования детей Камчатского края</t>
  </si>
  <si>
    <t>Осуществление работы по совершенствованию содержания, форм, средств и методов подготовки обучающихся</t>
  </si>
  <si>
    <t>Количество направлений :</t>
  </si>
  <si>
    <t>от 3 до 5 направлений: 4 балла</t>
  </si>
  <si>
    <t>свыше 5: 6 баллов</t>
  </si>
  <si>
    <t>Не соблюдение: (-1)  балл за каждый месяц отчетного квартала</t>
  </si>
  <si>
    <t>85-94,9%: 10 баллов</t>
  </si>
  <si>
    <t>Несвоевременное размещение информации на сайте:                       2 балла</t>
  </si>
  <si>
    <t>Отсутствие просроченной кредиторской (дебиторской) задолженности по расчетам с внебюджетными фондами, по налогу на доходы с физических лиц, по расчетам с подотчетными лицами и прочими кредиторами (дебиторами) за отчетный период</t>
  </si>
  <si>
    <t>Наличие: (-1) балл за каждое 1 число отчетного периода, но не более (-3) баллов</t>
  </si>
  <si>
    <t xml:space="preserve">Наличие: (-1)  балл за каждое предписание, замечание и обоснованную  жалобу ( но не более 5 баллов)
 </t>
  </si>
  <si>
    <t>Выполнение государственного задания  на оказание услуг по содержанию, воспитанию, социальной адаптации детей</t>
  </si>
  <si>
    <t>Доклад руководителя Учреждения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</si>
  <si>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 Министерство или контрольно - надзорные органы</t>
  </si>
  <si>
    <t>Снижение: 1 балл</t>
  </si>
  <si>
    <t xml:space="preserve">Осуществление контроля по соблюдению норм и условий реализации федерального законодательства в области закупок  </t>
  </si>
  <si>
    <t>Наличие: (-1)  балл за каждое предписание, замечание и обоснованную  жалобу ( но не более 5 баллов)</t>
  </si>
  <si>
    <t>Доля выпускников, продолживших обучение в других образовательных учреждениях или трудоустроенных (за исключением  лиц, имеющих ограничение по медицинским показаниям)</t>
  </si>
  <si>
    <t xml:space="preserve">Наличие договоров  и планов  совместной работы с различными учреждениями, организациями ( не менее 3 организаций, учреждений) </t>
  </si>
  <si>
    <t>От 0,0 % до 1,0 %: 0 баллов</t>
  </si>
  <si>
    <t>От 1,1 % до 10,0 %: 3 балла</t>
  </si>
  <si>
    <t>Свыше 10,1 %: 5 баллов</t>
  </si>
  <si>
    <t>До 5 изменений: 5 баллов                                                                                              От 6 до 10 изменений: 0 баллов                                                                                                                          11 изменений и более: (-5) баллов</t>
  </si>
  <si>
    <t>от 1 до 3 направлений: 1 балл</t>
  </si>
  <si>
    <t>3 программы и более: 5 баллов</t>
  </si>
  <si>
    <t xml:space="preserve">Доля часов реализуемых коррекционно-реабилитационных программ, обеспеченных специальным  программно-методическим оборудованием </t>
  </si>
  <si>
    <t>От 0,0 % до 1,0 % : 0 баллов</t>
  </si>
  <si>
    <t>От 1,1 % до 10,0 % : 3 балла</t>
  </si>
  <si>
    <t>Свыше 10,1 % : 5 баллов</t>
  </si>
  <si>
    <t>Приложение № 4</t>
  </si>
  <si>
    <t>Приложение № 8</t>
  </si>
  <si>
    <t>Приложение № 9</t>
  </si>
  <si>
    <t>Приложение № 10</t>
  </si>
  <si>
    <t>Приложение № 11</t>
  </si>
  <si>
    <t>Приложение № 6</t>
  </si>
  <si>
    <t>Приложение № 7</t>
  </si>
  <si>
    <t>Приложение № 5</t>
  </si>
  <si>
    <t>Приложение № 2</t>
  </si>
  <si>
    <t xml:space="preserve">Выполнение государственного задания на подготовку обучающихся по программам дошкольного, начального общего и дополнительного образования </t>
  </si>
  <si>
    <t>менее 85%:  0 баллов</t>
  </si>
  <si>
    <t>Посещаемость воспитанниками дошкольного отделения</t>
  </si>
  <si>
    <t>До 80%: 0 баллов</t>
  </si>
  <si>
    <t>свыше 80 %: 4 балла</t>
  </si>
  <si>
    <t>Применение электронных дневников успеваемости обучающихся</t>
  </si>
  <si>
    <t>Наличие, своевременное размещение информации: 10 баллов</t>
  </si>
  <si>
    <t>Организация и проведение внеурочных мероприятий с учащимися (воспитанниками)  (по сравнению с предыдущим кварталом)</t>
  </si>
  <si>
    <t xml:space="preserve">Исполнение плана менее 90%: 0 баллов </t>
  </si>
  <si>
    <t>Исполнение плана от 91% до 99 %: 2 балла</t>
  </si>
  <si>
    <t>Исполнение плана 100% и выше: 4 балла</t>
  </si>
  <si>
    <t>Отсутствие обращений: 10 баллов</t>
  </si>
  <si>
    <t>Приложение № 3</t>
  </si>
  <si>
    <t xml:space="preserve"> Создание необходимых и достаточных условий, определяющих эффективность и результативность реализации образовательных программ в соответствии с требованиями ФГОС НОО </t>
  </si>
  <si>
    <t>80%-90%: 5 баллов</t>
  </si>
  <si>
    <t>91-100%:10 баллов</t>
  </si>
  <si>
    <t>Охват школьников программами  внеурочной деятельности</t>
  </si>
  <si>
    <t>75%-100%: 5 баллов</t>
  </si>
  <si>
    <t>менее 75%: 0 баллов</t>
  </si>
  <si>
    <t>Отсутствие неуспевающих учащихся по результатам  аттестации в 4 классе</t>
  </si>
  <si>
    <t>От 90% до 70% : 5 баллов</t>
  </si>
  <si>
    <t>Сумма средних баллов по всем разделам</t>
  </si>
  <si>
    <t>Приложение № 12</t>
  </si>
  <si>
    <t>№ п/п</t>
  </si>
  <si>
    <t xml:space="preserve">Выполнение государственного задания на подготовку квалифицированных рабочих и специалистов </t>
  </si>
  <si>
    <t>Свыше 30%: 10 баллов</t>
  </si>
  <si>
    <t>От 20 до 30 %: 5 баллов</t>
  </si>
  <si>
    <t>Ниже 20 %: 0 баллов</t>
  </si>
  <si>
    <t>Обеспечение информационной среды (наличие сайта, обновление сайта ежемесячно, наличие информационного стенда</t>
  </si>
  <si>
    <t>Несвоевременное размещение информации на сайте:  2 балла</t>
  </si>
  <si>
    <t>Наличие, своевременное размещение информации:   10 баллов</t>
  </si>
  <si>
    <t>Число несовершеннолетних обучающихся, поставленных на учет в комиссии по делам несовершеннолетних</t>
  </si>
  <si>
    <t>Снижение: 2 балла</t>
  </si>
  <si>
    <t>Повышение: (-2 балла)</t>
  </si>
  <si>
    <t>Приложение 7</t>
  </si>
  <si>
    <t>к приказу Министерства образования и науки Камчатского края от 28.11.2012 № 1376</t>
  </si>
  <si>
    <t>Целевые показатели</t>
  </si>
  <si>
    <t>эффективности деятельности краевых государственных образовательных учреждений начального и среднего профессионального образования, подведомственных Министерству образования и науки Камчатского края, и критерии оценки эффективности работы их руководителей для определения размера премирования</t>
  </si>
  <si>
    <t xml:space="preserve"> </t>
  </si>
  <si>
    <t>Критерии оценки деятельности руководителя краевого государственного учреждения в баллах</t>
  </si>
  <si>
    <t>Выполнения количественных и финансовых показателей в размере:</t>
  </si>
  <si>
    <t>Доклад руководителя образовательного учреждения</t>
  </si>
  <si>
    <t>80-95%  – 3 бал.</t>
  </si>
  <si>
    <t>95-100%  - 4 баллов</t>
  </si>
  <si>
    <t>свыше 100% - 10 баллов</t>
  </si>
  <si>
    <t>Организация производственной практики на предприятиях различных форм собственности и отраслевой направленности</t>
  </si>
  <si>
    <t>1-3 предприятия- 1 балл;</t>
  </si>
  <si>
    <t>4-6 предприятий-3 балла;</t>
  </si>
  <si>
    <t>7 и более предприятий – 5 баллов</t>
  </si>
  <si>
    <t>Наличие договоров и планов совместной работы с различными учреждениями, организациями (не менее 5 учреждений, организаций) ( за исключением договоров на прохождение производственной практики)</t>
  </si>
  <si>
    <t>Наличие – 2 балла;</t>
  </si>
  <si>
    <t>Отсутствие -0 баллов</t>
  </si>
  <si>
    <t>Организация обучения граждан с полным возмещением затрат ( % от контингента обучающихся, осваивающих основные профессиональные образовательные программы за счет средств краевого бюджета)</t>
  </si>
  <si>
    <t>От 10% до 20% - 1 балл;</t>
  </si>
  <si>
    <t>от 20% до 30 % -2 балла;</t>
  </si>
  <si>
    <t>30% и более -3 балла</t>
  </si>
  <si>
    <t>Динамика доли неуспевающих обучающихся</t>
  </si>
  <si>
    <t>Отсутствие неуспевающих -2 балла;</t>
  </si>
  <si>
    <t>Доклад руководителя краевого государственного учреждения</t>
  </si>
  <si>
    <t>снижение доли- 1 балл;</t>
  </si>
  <si>
    <t>увеличение  доли – (-1 балл)</t>
  </si>
  <si>
    <t>Доля трудоустроенных по полученной профессии или специальности в первый год после окончания образовательного учреждения от  общей численности выпускников</t>
  </si>
  <si>
    <t>Свыше 50% -10 баллов</t>
  </si>
  <si>
    <t>от 30 до 50 % - 5 баллов</t>
  </si>
  <si>
    <t>ниже 30 % - 0 балл</t>
  </si>
  <si>
    <t>Количество граждан, прошедших обучение по программам профессиональной подготовки, повышения квалификации и профессиональной переподготовки (в сравнении с аналогичным периодом предыдущего года)</t>
  </si>
  <si>
    <t>рост  5 % - 5 баллов;</t>
  </si>
  <si>
    <t>рост от 2%  до 5 % - 3 балла;</t>
  </si>
  <si>
    <t>рост менее 2 %- 0 баллов</t>
  </si>
  <si>
    <t>Количество обучающихся, ставших победителями или призерами конкурсов профессионального мастерства, научно-практических конференций, олимпиад</t>
  </si>
  <si>
    <t>Наличие  1 победителя или призера  на уровне учреждения- 1 балл;</t>
  </si>
  <si>
    <t>Наличие победителя или призера на региональном уровне 2 балла;</t>
  </si>
  <si>
    <t>Наличие победителя ли призера на межрегиональном, всероссийском, международном уровне – 3 балла</t>
  </si>
  <si>
    <t>Отсутствие- 2 балла;</t>
  </si>
  <si>
    <t>снижение -1 балл;</t>
  </si>
  <si>
    <t>повышение (-1 балл)</t>
  </si>
  <si>
    <t>1.10</t>
  </si>
  <si>
    <t>Организованных самим образовательным учреждением- 5 баллов;</t>
  </si>
  <si>
    <t>Организованных сторонними организациями – 2 балла</t>
  </si>
  <si>
    <t>Отсутствие обоснованных обращений обучающихся, родителей по поводу конфликтных ситуаций</t>
  </si>
  <si>
    <t>Наличие -  (-1 балл);</t>
  </si>
  <si>
    <t>Отсутствие обращений – 3 балла</t>
  </si>
  <si>
    <t>1.12</t>
  </si>
  <si>
    <t xml:space="preserve"> Наличие нарушений – (-0,5 баллов за каждое нарушение , но не более 7 баллов)</t>
  </si>
  <si>
    <t xml:space="preserve"> Отсутствие – 7 баллов</t>
  </si>
  <si>
    <t>Отсутствие- 1 балл;</t>
  </si>
  <si>
    <t>Доклад руководителя краевого образовательного учреждения</t>
  </si>
  <si>
    <t>Наличие – (-0,5 балла за каждый случай, но не более 1 балла)</t>
  </si>
  <si>
    <t>Наличие предписаний, замечаний и обоснованных жалоб по организации горячего питания</t>
  </si>
  <si>
    <t>Наличие – (-3 балла)</t>
  </si>
  <si>
    <t xml:space="preserve">Соблюдение сроков и порядка представления бюджетных заявок по среднесрочному  финансовому планированию в Минобрнауки Камчатского края </t>
  </si>
  <si>
    <t>С нарушением сроков - 0 баллов</t>
  </si>
  <si>
    <t>В установленные сроки - 2 балла</t>
  </si>
  <si>
    <t>Обеспечение размера месячной заработной платы работника до размера минимальной заработной платы, установленного в Камчатском крае на соответствующий период</t>
  </si>
  <si>
    <t>Не соблюдение - (-1)  баллов за каждый месяц отчетного квартала;;</t>
  </si>
  <si>
    <t>Соблюдение - 5 баллов</t>
  </si>
  <si>
    <t>Соблюдение предельной доли оплаты труда работников административно-управленческого и обслуживающего персонала в фонде оплаты труда подведомственного учреждения и перечень должностей, относимых к административно-управленческому персоналу, установленной правовым актом исполнительного органа государственной власти Камчатского края, осуществляющего управление в сфере образования</t>
  </si>
  <si>
    <t>Не соблюдение - (-2)  балла;</t>
  </si>
  <si>
    <t>Соблюдение - 2 баллов</t>
  </si>
  <si>
    <t>от 0,0 % до 1,0 % - 0 баллов;</t>
  </si>
  <si>
    <t>от 1,1 % до 10,0 % - 2 баллов;</t>
  </si>
  <si>
    <t>свыше 10,1 % - 3 баллов</t>
  </si>
  <si>
    <t>Отсутствие просроченной кредиторской (дебиторской) задолженности по расчетам с внебюджетными фондами, по налогу на доходы с физических лиц, по расчетам с подотчетными лицами и прочими кредиторами (дебиторам) за отчетный период</t>
  </si>
  <si>
    <t>Наличие - 0 баллов</t>
  </si>
  <si>
    <t>Отсутствие - 5 баллов</t>
  </si>
  <si>
    <t>Наличие остатков денежных средств на лицевых счетах учреждений на 1 число каждого месяца отчетного квартала</t>
  </si>
  <si>
    <t>Наличие -  (-1 балл за каждое 1 число отчетного периода, но не более 3 баллов) ;</t>
  </si>
  <si>
    <t>Отсутствие  - 2 баллов</t>
  </si>
  <si>
    <t>2.7</t>
  </si>
  <si>
    <t>Нарушение одного и более условий –0 баллов</t>
  </si>
  <si>
    <t>Соблюдение всех условий – 3 балла</t>
  </si>
  <si>
    <t>2.8</t>
  </si>
  <si>
    <t>Наличие -  1 баллов;</t>
  </si>
  <si>
    <t>Отсутствие  - 0 баллов</t>
  </si>
  <si>
    <t>2.9</t>
  </si>
  <si>
    <t>Наличие -  (-3) баллов;</t>
  </si>
  <si>
    <t>Отсутствие  - 5 баллов</t>
  </si>
  <si>
    <t>Своевременное выполнение учреждением: решений Правительства РФ; Правительства Камчатского края;</t>
  </si>
  <si>
    <t>Несвоевременно - 0 баллов</t>
  </si>
  <si>
    <t xml:space="preserve"> поручений Минобрнауки Камчатского края, предложений по актам проверок и предписаниям, подлежащим выполнению по срокам в отчетном периоде;</t>
  </si>
  <si>
    <t>Своевременно - 3баллов</t>
  </si>
  <si>
    <t>Укомплектованность пе6дагогическими кадрами (с учетом внешних совместителей)</t>
  </si>
  <si>
    <t>От 100% до 90 % -</t>
  </si>
  <si>
    <t>От 90% до 70% -</t>
  </si>
  <si>
    <t>Ниже 70% -</t>
  </si>
  <si>
    <t>Есть – 0 баллов</t>
  </si>
  <si>
    <t>Нет – 5 баллов</t>
  </si>
  <si>
    <t>3.4</t>
  </si>
  <si>
    <t>Доля педагогов, имеющих высшее профессиональное образование, от общей численности педагогов</t>
  </si>
  <si>
    <t>Менее 60%- 0 баллов;</t>
  </si>
  <si>
    <t>от 60% до 80% - 2 балла;</t>
  </si>
  <si>
    <t>от 80 % до 100% -3 балла</t>
  </si>
  <si>
    <t>3.5</t>
  </si>
  <si>
    <t>Доля педагогов, имеющих высшую квалификационную категорию, ученую степень (звание), от общего количества педагогов</t>
  </si>
  <si>
    <t>Менее 20%- 0 баллов;</t>
  </si>
  <si>
    <t>от 20% до 40% - 1 балла;</t>
  </si>
  <si>
    <t>от 40 % и выше -2 балла</t>
  </si>
  <si>
    <t>3.6</t>
  </si>
  <si>
    <t>Результативность участия педагогов   (мастеров производственного обучения) в конкурсах профессионального мастерства</t>
  </si>
  <si>
    <t>Участие на региональном уровне -1 балл;</t>
  </si>
  <si>
    <t>Наличие победителей на региональном уровне и выше -2 балла</t>
  </si>
  <si>
    <t>3.7</t>
  </si>
  <si>
    <t>Доля педагогических работников, прошедших обучение на курсах повышения квалификации в объеме не менее 72 часов или стажировку за последние 3 года</t>
  </si>
  <si>
    <t>От 50% до 70 % от общего числа педагогических работников, подлежащих обучению – 1 балл;</t>
  </si>
  <si>
    <t>от 70% и выше- 3 балла</t>
  </si>
  <si>
    <t>СОГЛАСОВАНО:</t>
  </si>
  <si>
    <t>И.С.Медведева</t>
  </si>
  <si>
    <t>1-3 предприятия: 2 балла</t>
  </si>
  <si>
    <t>4-6 предприятий: 3 балла</t>
  </si>
  <si>
    <t>7 и более предприятий: 10 баллов</t>
  </si>
  <si>
    <t>Наличие: 5 баллов</t>
  </si>
  <si>
    <t>От 10% до 20%: 2 балла</t>
  </si>
  <si>
    <t>От 20% до 30 %: 3 балла</t>
  </si>
  <si>
    <t>30% и более: 5 баллов</t>
  </si>
  <si>
    <t>Отсутствие неуспевающих:5 баллов</t>
  </si>
  <si>
    <t>Снижение доли: 1 балл</t>
  </si>
  <si>
    <t>Увеличение  доли: (-1 балл)</t>
  </si>
  <si>
    <t>Наличие  1 победителя или призера  на уровне учреждения: 2 балла</t>
  </si>
  <si>
    <t>Наличие победителя или призера на региональном уровне: 3 балла</t>
  </si>
  <si>
    <t>Наличие победителя или призера на межрегиональном, всероссийском, международном уровне: 5 баллов</t>
  </si>
  <si>
    <t>Организованных самим образовательным учреждением: 7 баллов</t>
  </si>
  <si>
    <t>Организованных сторонними организациями: 2 балла</t>
  </si>
  <si>
    <t>Организация обучения  в учреждении профессионального образования обучающихся   по заявкам работодателей</t>
  </si>
  <si>
    <t>Отсутствие обращений: 0 баллов</t>
  </si>
  <si>
    <t>Наличие обращений: 3 балла</t>
  </si>
  <si>
    <t>Увеличение в сравнении с предыдущим периодом:                5 баллов</t>
  </si>
  <si>
    <t>Менее 60%: 0 баллов</t>
  </si>
  <si>
    <t>от 60% до 80%: 5 баллов</t>
  </si>
  <si>
    <t>от 80 % до 100%: 10 баллов</t>
  </si>
  <si>
    <t>От 90% и выше: 5 баллов</t>
  </si>
  <si>
    <t>Участие на региональном уровне: 2 балла</t>
  </si>
  <si>
    <t>Наличие победителей на региональном уровне и выше: 6 баллов</t>
  </si>
  <si>
    <t>От 50% до 70 % от общего числа педагогических работников, подлежащих обучению: 1 балл</t>
  </si>
  <si>
    <t>от 70% и выше: 2 балла</t>
  </si>
  <si>
    <t>Выполнение количественных показателей государственного задания на выполнение государственных услуг за счет краевого бюджета:
 - реализация дополнительных профессиональных образовательных программ (повышение квалификации) в объеме свыше 100 часов;
- реализация дополнительных профессиональных образовательных программ (повышение квалификации) в объеме до 100 часов</t>
  </si>
  <si>
    <t>Выполнение количественных показателей государственного задания:</t>
  </si>
  <si>
    <t>85 - 94,9%: 10 баллов</t>
  </si>
  <si>
    <t>95 - 100%: 15 баллов</t>
  </si>
  <si>
    <t>свыше 100% : 20 баллов</t>
  </si>
  <si>
    <t xml:space="preserve">Выполнение количественных показателей государственного задания на выполнение государственной работы  </t>
  </si>
  <si>
    <t>85 - 94,9%: 4 балла</t>
  </si>
  <si>
    <t>95 - 100% : 7 баллов</t>
  </si>
  <si>
    <t>свыше 100%: 10 баллов</t>
  </si>
  <si>
    <t>Несвоевременное размещение информации на сайте:      2 балла</t>
  </si>
  <si>
    <t>Наличие, своевременное размещение информации на сайте : 10 баллов</t>
  </si>
  <si>
    <t>Отсутствие замечаний, обоснованных жалоб по качеству и срокам выполнения государственного задания</t>
  </si>
  <si>
    <t>Отсутствие обращений:10 баллов</t>
  </si>
  <si>
    <t xml:space="preserve">Отсутствие предписаний, замечаний и обоснованных жалоб в части организации охраны жизни и здоровья участников образовательного процесса </t>
  </si>
  <si>
    <t>Качество освоения слушателями дополнительных профессиональных образовательных программ (повышения квалификации)</t>
  </si>
  <si>
    <t>Выполнение качественного показателя:</t>
  </si>
  <si>
    <t>от 85 - 90% : 3 балла</t>
  </si>
  <si>
    <t>от 90 - 95%: 5 баллов</t>
  </si>
  <si>
    <t>95 - 100%: 7 баллов</t>
  </si>
  <si>
    <t xml:space="preserve">Работа по апробации УМК, инновационных программ и внедрение их в образовательные учреждения </t>
  </si>
  <si>
    <t>Выполнение количественных показателей:</t>
  </si>
  <si>
    <t>от 1 до 2: 2 балла</t>
  </si>
  <si>
    <t>от 2 до 3: 3 балла</t>
  </si>
  <si>
    <t>от 3 и более: 5 баллов</t>
  </si>
  <si>
    <t>Доля педагогических работников, участвующих в учебном процессе (включая совместителей), имеющих ученые звания и степени</t>
  </si>
  <si>
    <t>От 5% до 8,9 % от общего числа педагогических работников, подлежащих обучению: 3 балла</t>
  </si>
  <si>
    <t>От 9% и более: 5 баллов</t>
  </si>
  <si>
    <t xml:space="preserve">Доля педагогических работников, прошедших обучение в разных формах повышения квалификации </t>
  </si>
  <si>
    <t>От 3 до 5%: 1 балл</t>
  </si>
  <si>
    <t>От 6% и более: 6 баллов</t>
  </si>
  <si>
    <t>Количество внесения изменений в план финансово-хозяйственной деятельности   на очередной финансовый год (без учета внесения изменений в закон о краевом бюджете)</t>
  </si>
  <si>
    <t xml:space="preserve">Наличие остатков денежных средств на лицевом счете Учреждения на 1 число каждого месяца отчетного квартала (кроме расходов на оплату труда и уплату начислений и выплат по оплате труда за отчетный месяц)  </t>
  </si>
  <si>
    <t>Доля детей-сирот и детей, оставшихся без попечения родителей, охваченных различными формами летнего отдыха и занятости в каникулярное время (вне  Учреждения)</t>
  </si>
  <si>
    <t>Отсутствие случаев самовольного уходов воспитанников из  Учреждения</t>
  </si>
  <si>
    <t>Вне рамок Учреждения – за каждые    20,0 %:1 балл (но не более 7 баллов)</t>
  </si>
  <si>
    <t>Выполнение показателя доведения средней заработной платы отдельных категорий работников до средней заработной платы по региону за отчетный период в рамках исполнения Указа Президента  Российской Федерации от 07.05.2012  №  597  "О мероприятиях по реализации государственной социальной политики"</t>
  </si>
  <si>
    <t>В Учреждении – за каждые 25,0 %: 0,5 баллов (но не более 2 баллов)</t>
  </si>
  <si>
    <t>Вне рамкок Учреждения – за каждые 20,0 %:1 балл (но не более 5 баллов)</t>
  </si>
  <si>
    <t>В Учреждении – за каждые 25.0 %: 0,5 баллов (но не более 2 баллов)</t>
  </si>
  <si>
    <t>Вне рамок Учреждения: за каждые 20,0 %: 1 балл (но не более 5 баллов)</t>
  </si>
  <si>
    <t>Соблюдение сроков и порядка представления отчетности и информации по запросам в Министерство образования и науки Камчатского края</t>
  </si>
  <si>
    <t xml:space="preserve">Выполнение государственного задания на подготовку обучающихся по программам  дополнительного образования </t>
  </si>
  <si>
    <t xml:space="preserve">Выполнение государственного задания на подготовку обучающихся по программам  общего образования 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</si>
  <si>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 Министерство или контрольно - надзорные органы</t>
  </si>
  <si>
    <t>Доля средств от приносящей доход деятельности в общем объеме средств, поступивших в Учреждение из всех источников финансирования за отчетный период</t>
  </si>
  <si>
    <t>Количество внесения изменений в смету Учреждения (без учета внесения изменений в Закон о краевом бюджете)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</si>
  <si>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 Министерство или контрольно - надзорные органы</t>
  </si>
  <si>
    <t>Своевременное исполнение Учреждением нормативных правовых актов  Правительства Российской Федерации, Правительства Камчатского края, поручений Министерства образования и науки Камчатского края, предложений по актам проверок и предписаниям, подлежащим выполнению по срокам в отчетном периоде</t>
  </si>
  <si>
    <t xml:space="preserve">Доля студентов учреждения, обучающихся по образовательным программам, в реализации которых участвуют работодатели (включая организацию учебной практики и производственной практики, предоставление оборудования и материалов, участие в разработке образовательных программ и оценке результатов их освоения, проведении учебных занятий), в общей численности студентов Учреждения </t>
  </si>
  <si>
    <t>Приложение № 14</t>
  </si>
  <si>
    <t>Приложение № 16</t>
  </si>
  <si>
    <t>наличие неуспевающих: 0 баллов</t>
  </si>
  <si>
    <t>Приложение № 13</t>
  </si>
  <si>
    <t>Приложение № 18</t>
  </si>
  <si>
    <t>На уровне дальневосточного округа: 2 балла</t>
  </si>
  <si>
    <t>На всероссийском или международном уровне: 4 балла</t>
  </si>
  <si>
    <t xml:space="preserve">Доклад </t>
  </si>
  <si>
    <t>Доклад</t>
  </si>
  <si>
    <t xml:space="preserve">Наличие остатков денежных средств на лицевом счете Учреждения на 1 число отчетного квартала (кроме расходов на оплату труда и уплату начислений и выплат по оплате труда за отчетный месяц)  </t>
  </si>
  <si>
    <t>Выполнение количественных показателей в размере:</t>
  </si>
  <si>
    <t>Наличие: (-1) балл за каждый случай, но не более
 (-10) баллов)</t>
  </si>
  <si>
    <t>Наличие: (-1) балл за каждый случай, но не более
 (-5) баллов)</t>
  </si>
  <si>
    <t>Наличие противоправных деяний, совершенных детьми-сиротами и детьми, оставшимися без попечения родителей</t>
  </si>
  <si>
    <t>Наличие: (-3) балла за каждый случай, но не более
 (-3) балла</t>
  </si>
  <si>
    <t>Вне рамок образовательного учреждения – за каждые                25,0 %:1 балл (но не более 3 баллов)</t>
  </si>
  <si>
    <t>В Учреждении – за каждые 25,0 %: 0,5 баллов (но не более 3 баллов)</t>
  </si>
  <si>
    <t>Наличие: (-1)  балл за каждое предписание, замечание и обоснованную  жалобу ( но не более (- 3)  баллов)</t>
  </si>
  <si>
    <t>В образовательном учреждении – за каждые 25,0 % :                    0,5 баллов (но не более 2 баллов)</t>
  </si>
  <si>
    <t>"</t>
  </si>
  <si>
    <t>Не выполнение: (-5) баллов</t>
  </si>
  <si>
    <t>До 5 изменений: 4 баллов
от 6 до 10 изменений: 0 баллов
11 изменений и более: (-4) баллов</t>
  </si>
  <si>
    <t>Выполнение: (5) баллов</t>
  </si>
  <si>
    <t>Выполнение:5 баллов</t>
  </si>
  <si>
    <t>Наличие: (-8) балла</t>
  </si>
  <si>
    <t>Отсутствие: 8 баллов</t>
  </si>
  <si>
    <t>Наличие: (-10) балла</t>
  </si>
  <si>
    <t>Наличие: (-10) баллов</t>
  </si>
  <si>
    <t>В установленные сроки: 3 балла</t>
  </si>
  <si>
    <t>Наличие: 2 балла</t>
  </si>
  <si>
    <t>До 5 изменений: 4 баллов
от 6 до 10 изменений: 0 баллов
11 изменений и более: (-4) балла</t>
  </si>
  <si>
    <t>Наличие: (-8) баллов</t>
  </si>
  <si>
    <r>
      <t xml:space="preserve">Отсутствие нарушений при </t>
    </r>
    <r>
      <rPr>
        <sz val="14"/>
        <color indexed="8"/>
        <rFont val="Times New Roman"/>
        <family val="1"/>
      </rPr>
      <t>осуществлении финансово-хозяйственной деятельности, установленных контролирующими органами и фактов нецелевого использования бюджетных средств</t>
    </r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</si>
  <si>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воспитанников в Министерство или контрольно - надзорные органы</t>
  </si>
  <si>
    <t>Отсутствие травматизма среди воспитанников и работников  во время пребывания в учреждении</t>
  </si>
  <si>
    <t>Отсутствие предписаний, замечаний и обоснованных жалоб по вопросам соблюдения прав и законных интересов несовершеннолетних</t>
  </si>
  <si>
    <t>До 5 изменений: 5 балла
от 6 до 10 изменений: 0 баллов
11 изменений и более: (-5) балла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</si>
  <si>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воспитанников и родителей в Министерство или контрольно - надзорные органы</t>
  </si>
  <si>
    <t>Наличие: -5 баллов</t>
  </si>
  <si>
    <t>Наличие остатков денежных средств на лицевом счете Учреждения на 1 число каждого месяца отчетного квартала (кроме расходов на оплату труда и уплату начислений и выплат по оплате труда за отчетный месяц) - для казенных учреждений, на 1 число отчетного квартала - для бюджетных учреждений</t>
  </si>
  <si>
    <t>Количество внесения изменений в смету Учреждения (без учета внесения изменений в Закон о краевом бюджете)-для казенных учреждений, в план финансово - хозяйственной деятельности - для бюджетных учреждений</t>
  </si>
  <si>
    <t>Приложение № 15</t>
  </si>
  <si>
    <t>Приложение № 17</t>
  </si>
  <si>
    <t>Приложение № 19</t>
  </si>
  <si>
    <t>Приложение № 20</t>
  </si>
  <si>
    <t>Приложение  № 21</t>
  </si>
  <si>
    <t>Приложение № 22</t>
  </si>
  <si>
    <t>Приложение  № 23</t>
  </si>
  <si>
    <t>Приложение № 24</t>
  </si>
  <si>
    <t>Вне рамок Учреждения – за каждые 20,0 %:1 балл (но не более 5 баллов)</t>
  </si>
  <si>
    <t>Доля детей с ограниченными возможностями здоровья, детей - инвалидов, у которых по результатам коррекционное - реабилитационной работы отмечена положительная динамика состояния здоровья и развития</t>
  </si>
  <si>
    <t>Доля обучающихся с ограниченными возможностями здоровья, детей - инвалидов, в отношении которых реализуется коррекционная работа</t>
  </si>
  <si>
    <t>Отсутствие продукции: 0 баллов</t>
  </si>
  <si>
    <t>снижение доли неуспевающих: 2 балла                            отсутствие неуспевающих: 5 баллов</t>
  </si>
  <si>
    <t>Доля воспитанников посещающих кружки и секции (возраст 7-18 лет)</t>
  </si>
  <si>
    <t>В Учреждении – за каждые 25,0 %: 0,5 баллов (но не более 2 баллов) (при наличии лицензии)</t>
  </si>
  <si>
    <t>Наличие:  (-1) балл</t>
  </si>
  <si>
    <t xml:space="preserve">Выполнение государственного задания по реализации программ начального общего,основного общего образования </t>
  </si>
  <si>
    <t xml:space="preserve">Наличие: (-1) балл </t>
  </si>
  <si>
    <t>Наличие:  (-1) балл за каждое 1 число отчетного периода, но не более (-3) баллов)</t>
  </si>
  <si>
    <t>От 95% до100% - 5 баллов</t>
  </si>
  <si>
    <t>От 85% до 95% - 3 балла</t>
  </si>
  <si>
    <t>Ниже 85 % -0 баллов</t>
  </si>
  <si>
    <t>Доля обучающихся посещающих кружки и секции учреждения</t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</si>
  <si>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бюджетного общеобразовательного учреждения «Центр образования «Эврика»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</si>
  <si>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бюджетного общеобразовательного учреждения «Центр образования «Эврика»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</si>
  <si>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Учреждения, обучающихся и родителей воспитанников в Министерство или контрольно - надзорные органы</t>
  </si>
  <si>
    <t>от 25% до 50 %: 3 балла</t>
  </si>
  <si>
    <t>менее 25 %: 0 баллов</t>
  </si>
  <si>
    <t>от 50 до 100%: 5 баллов</t>
  </si>
  <si>
    <t>Доля детейс ограниченными возможностями здоровья, детейинвалидов, у которых по результатм коррекционно-реабилитационной работы отмечена положительная динамика состояния здоровья и развития</t>
  </si>
  <si>
    <t>От 50% до 100%: 3 балла</t>
  </si>
  <si>
    <t>до 50% : 0 баллов</t>
  </si>
  <si>
    <t>Доля детей с ограниченными возможностями здоровья, детей-инвалидов, для которых в организации созданы специальные условия их содержания, воспитания и развития</t>
  </si>
  <si>
    <t>Выполнение государственного задания  на оказание услуг по организации содействия устройству в семью</t>
  </si>
  <si>
    <t>85-94,9%: 5 баллов</t>
  </si>
  <si>
    <t>Целевые показатели деятельности краевого государственного  учреждения</t>
  </si>
  <si>
    <t>Критерии оценки эффективности работы руководителя краевого государственного   учреждения в баллах</t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</si>
  <si>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казенного учреждения «Петропавловск - Камчатская школа №1 для обучающихся с ограниченными возможностями здоровья», краевого государственного общеобразовательного казенного учреждения «Петропавловск - Камчатская школа № 2 для обучающихся с ограниченными возможностями здоровья» 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</si>
  <si>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общеобразовательного казенного учреждения «Петропавловск - Камчатская школа №1 для обучающихся с ограниченными возможностями здоровья», краевого государственного общеобразовательного казенного учреждения «Петропавловск - Камчатская школа № 2 для обучающихся с ограниченными возможностями здоровья»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</si>
  <si>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казенного учреждения «Камчатская школа-интернат  для обучающихся с ограниченными возможностями здоровья»,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здоровья», краевого государственного общеобразовательного казенного учреждения «Тиличикская школа-интернат для обучающихся с ограниченными возможностями здоровья» </t>
    </r>
    <r>
      <rPr>
        <b/>
        <sz val="14"/>
        <color indexed="8"/>
        <rFont val="Times New Roman"/>
        <family val="1"/>
      </rPr>
      <t xml:space="preserve"> 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</si>
  <si>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казенного учреждения «Камчатская школа-интернат  для обучающихся с ограниченными возможностями здоровья»,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здоровья», краевого государственного общеобразовательного казенного учреждения «Тиличикская школа-интернат для обучающихся с ограниченными возможностями здоровья»  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</si>
  <si>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>Целевые показатели  деятельности</t>
    </r>
    <r>
      <rPr>
        <b/>
        <u val="single"/>
        <sz val="14"/>
        <rFont val="Times New Roman"/>
        <family val="1"/>
      </rPr>
      <t xml:space="preserve"> краевого государственного автономного образовательного учреждения дополнительного образования взрослых «Камчатский институт повышения квалификации педагогических кадров»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</si>
  <si>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автономного образовательного учреждения дополнительного образования взрослых «Камчатский институт повышения квалификации педагогических кадров»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</si>
  <si>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t>к приказу Министерства образования и науки Камчатского края 
от  27.03.2015  №  470</t>
  </si>
  <si>
    <t>Выполнение количественных  показателей в размере:</t>
  </si>
  <si>
    <t>Выполнение качественных  показателей в размере:</t>
  </si>
  <si>
    <t>85-99%: 10 баллов</t>
  </si>
  <si>
    <t>100%: 15 баллов</t>
  </si>
  <si>
    <t>свыше 100%: 15 баллов</t>
  </si>
  <si>
    <t>95-100%: 10 баллов</t>
  </si>
  <si>
    <t>Снижение обострения туберкулезных процессов после курсов лечебно-оздоровительных мероприятий</t>
  </si>
  <si>
    <t>от 71-100%:10 баллов</t>
  </si>
  <si>
    <t>от 51-71%:7 баллов</t>
  </si>
  <si>
    <t>от 11-50%:5 баллов</t>
  </si>
  <si>
    <t>от 0-10%: 0 баллов</t>
  </si>
  <si>
    <t>Количество реализуемых образовательных программ дополнительного образования и внеурочной деятельности</t>
  </si>
  <si>
    <t>Дневники ведутся: 2 балла</t>
  </si>
  <si>
    <t>Дневники не ведутся: 0 баллов</t>
  </si>
  <si>
    <t>от 1 до 5: 1 балл</t>
  </si>
  <si>
    <t>от 10 до 15: 3 балла</t>
  </si>
  <si>
    <t>от 15 до 20: 4 балла</t>
  </si>
  <si>
    <t>от 5 до 10: 2 балла</t>
  </si>
  <si>
    <t>свыше 20 : 5 баллов</t>
  </si>
  <si>
    <t xml:space="preserve">"Приложение </t>
  </si>
  <si>
    <t>Приложение № 1</t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</si>
  <si>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  казенного общеобразовательного  учреждения " Камчатская  школа-интернат для детей сирот и детей, оставшихся без попечения родителей"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размера премии по итогам работы</t>
    </r>
  </si>
  <si>
    <r>
      <t>Целевые показатели  деятельности</t>
    </r>
    <r>
      <rPr>
        <b/>
        <u val="single"/>
        <sz val="14"/>
        <color indexed="8"/>
        <rFont val="Times New Roman"/>
        <family val="1"/>
      </rPr>
      <t xml:space="preserve"> краевого государственного   казенного общеобразовательного  учреждения " Камчатская  школа-интернат для детей сирот и детей, оставшихся без попечения родителей"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 для установления стимулирующей надбавки к должностному окладу</t>
    </r>
  </si>
  <si>
    <t>Отсутствие нарушений при осуществлении финансово-хозяйственной деятельности, установленных контролирующими органами и фактов нецелевого использования бюджетных средств</t>
  </si>
  <si>
    <r>
      <t xml:space="preserve">Целевые показатели </t>
    </r>
    <r>
      <rPr>
        <b/>
        <u val="single"/>
        <sz val="14"/>
        <rFont val="Times New Roman"/>
        <family val="1"/>
      </rPr>
      <t>краевого государственного бюджетного учреждения «Центр содействия развитию семейных форм устройства «Эчган»; краевого государственного бюджетного учреждения «Центр содействия развитию семейных форм устройства «Радуга», краевого государственного бюджетного уч-реждения  ««Центр содействия развитию семейных форм устройства «Росинка»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руководителей для установления размера премии по итогам работы</t>
    </r>
  </si>
  <si>
    <r>
      <t xml:space="preserve">Целевые показатели </t>
    </r>
    <r>
      <rPr>
        <b/>
        <u val="single"/>
        <sz val="14"/>
        <rFont val="Times New Roman"/>
        <family val="1"/>
      </rPr>
      <t>краевого государственного бюджетного учреждения «Центр содействия развитию семейных форм устройства «Эчган»; краевого государственного бюджетного учреждения «Центр содействия развитию семейных форм устройства «Радуга», краевого государственного бюджетного уч-реждения  ««Центр содействия развитию семейных форм устройства «Росинка»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руководителей для  для установления стимулирующей надбавки к должностному окладу</t>
    </r>
  </si>
  <si>
    <r>
      <t xml:space="preserve">Целевые показатели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бюджетного учреждения «Петропавловск-Камчатская школа-интернат для детей-сирот и детей, оставшихся без попечения родителей, с ограниченными возможностями здоровья» </t>
    </r>
    <r>
      <rPr>
        <b/>
        <sz val="14"/>
        <color indexed="8"/>
        <rFont val="Times New Roman"/>
        <family val="1"/>
      </rPr>
      <t xml:space="preserve">и критерии оценки эффективности работы его руко-водителя для установления размера премии по итогам работы </t>
    </r>
  </si>
  <si>
    <r>
      <t xml:space="preserve">Целевые показатели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общеобразовательного бюджетного учреждения «Петропавловск-Камчатская школа-интернат для детей-сирот и детей, оставшихся без попечения родителей, с ограниченными возможностями здоровья» </t>
    </r>
    <r>
      <rPr>
        <b/>
        <sz val="14"/>
        <color indexed="8"/>
        <rFont val="Times New Roman"/>
        <family val="1"/>
      </rPr>
      <t xml:space="preserve">и критерии оценки эффективности работы его руко-водителя </t>
    </r>
    <r>
      <rPr>
        <b/>
        <sz val="14"/>
        <color indexed="8"/>
        <rFont val="Times New Roman"/>
        <family val="1"/>
      </rPr>
      <t>для установления стимулирующей надбавки к должностному окладу</t>
    </r>
  </si>
  <si>
    <r>
      <t xml:space="preserve">Целевые показатели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бюджетного учреждения «Камчатский детский дом для детей-сирот и детей, оставшихся без попечения родителей, с ограниченными возможностями здоровья»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 </t>
    </r>
  </si>
  <si>
    <r>
      <t xml:space="preserve">Целевые показатели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бюджетного учреждения «Камчатский детский дом для детей-сирот и детей, оставшихся без попечения родителей, с ограниченными возможностями здоровья» </t>
    </r>
    <r>
      <rPr>
        <b/>
        <sz val="14"/>
        <color indexed="8"/>
        <rFont val="Times New Roman"/>
        <family val="1"/>
      </rPr>
      <t xml:space="preserve">и критерии оценки эффективности работы его руководителя для установления размера премии по итогам работы </t>
    </r>
    <r>
      <rPr>
        <b/>
        <sz val="14"/>
        <color indexed="8"/>
        <rFont val="Times New Roman"/>
        <family val="1"/>
      </rPr>
      <t>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</si>
  <si>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краевых государственных  учреждений среднего профессионального образования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их руководителей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</si>
  <si>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краевых государственных  учреждений среднего профессионального образования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их руководителей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</si>
  <si>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бюджетного  учреждения «Камчатский центр психолого-педагогической реабилитации и коррекции»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</si>
  <si>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бюджетного  учреждения «Камчатский центр психолого-педагогической реабилитации и коррекции»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</si>
  <si>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>Целевые показатели  деятельности</t>
    </r>
    <r>
      <rPr>
        <b/>
        <u val="single"/>
        <sz val="14"/>
        <rFont val="Times New Roman"/>
        <family val="1"/>
      </rPr>
      <t xml:space="preserve"> краевого государственного автономного учреждения "Камчатский центр информатизации и оценки качества образования"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</si>
  <si>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t xml:space="preserve">Выполнение количественных показателей государственного задания на выполнение государственных работ </t>
  </si>
  <si>
    <t>менее 100%: 0 баллов</t>
  </si>
  <si>
    <t>100% : 15 баллов</t>
  </si>
  <si>
    <t>Обеспечение информационной среды (наличие сайта, обновление сайта ежемесячно)</t>
  </si>
  <si>
    <t>Несвоевременное размещение информации на сайте:      0 баллов</t>
  </si>
  <si>
    <t>Своевременное размещение информации на сайте : 10 баллов</t>
  </si>
  <si>
    <t>Отсутствие предписаний, замечаний  проверяющих органов по результатам проверок деятельности учреждения, обоснованных жалоб работников учреждения в Министерство или контрольно-надзорные органы</t>
  </si>
  <si>
    <t>Отсутствие травматизма среди работников учреждения</t>
  </si>
  <si>
    <t>Приложение  № 25</t>
  </si>
  <si>
    <t>Приложение № 27</t>
  </si>
  <si>
    <t>Доля общеобразовательных учреждений в Камчатском крае, обеспеченных бесперебойным доступом к сети Интернет</t>
  </si>
  <si>
    <t>Бесперебойность работы региональных информационных систем в сфере образования</t>
  </si>
  <si>
    <t>доступность систем от 90 - 95% времени: 3 балла</t>
  </si>
  <si>
    <t>доступность систем от 95 - 100% времени: 5 баллов</t>
  </si>
  <si>
    <t>Доля образовательных учреждений в Камчатском крае, получающих методическую и техническую поддержку в рамках функционирования сети ММТЦ</t>
  </si>
  <si>
    <t>Укомплектованность кадрами (с учетом внешних совместителей)</t>
  </si>
  <si>
    <t>Доля сотрудников, не прошедших повышение квалификации в установленный срок</t>
  </si>
  <si>
    <t>0: 6 баллов</t>
  </si>
  <si>
    <t>от 0% до 10%: 3 балла</t>
  </si>
  <si>
    <t>Более 10%: 0 баллов</t>
  </si>
  <si>
    <t>Приложение № 26</t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</si>
  <si>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автономного учреждения "Камчатский центр информатизации и оценки качества образования"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</si>
  <si>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r>
      <t>Целевые показатели  деятельности</t>
    </r>
    <r>
      <rPr>
        <b/>
        <u val="single"/>
        <sz val="14"/>
        <rFont val="Times New Roman"/>
        <family val="1"/>
      </rPr>
      <t xml:space="preserve"> краевого государственного автономного учреждения «Камчатский центр бухгалтерского обслуживания в сфере образования" </t>
    </r>
    <r>
      <rPr>
        <b/>
        <sz val="14"/>
        <rFont val="Times New Roman"/>
        <family val="1"/>
      </rPr>
      <t>и критерии оценки эффективности работы его руководителя для установления размера премии по итогам работы</t>
    </r>
  </si>
  <si>
    <t>Выполнение количественных показателей государственного задания на выполнение работ по предоставлению бухгалтерской (финансовой) отчетности c помощью информационных систем, автоматизирующих задачи организационного управления с целью повышения эффективности деятельности (далее - ИС)</t>
  </si>
  <si>
    <t>Выполнение количественных показателей государственного задания оказания услуг по ведению бухгалтерского учета с помощью ИС</t>
  </si>
  <si>
    <t>Отсутствие замечаний, обоснованных жалоб по качеству и срокам выполнения государственного задания по оказанию услуг ведения бухгалтерского учета</t>
  </si>
  <si>
    <t>Отсутствие обращений: 20 баллов</t>
  </si>
  <si>
    <t>Наличие остатков денежных средств на лицевом счете Учреждения на 1 число отчетного квартала (кроме текущих расходов по оплате труда и уплате начислений и выплат по оплате труда, работ и услуг по срокам оплаты в первой декаде месяца)</t>
  </si>
  <si>
    <r>
      <t xml:space="preserve">Целевые показатели  деятельности </t>
    </r>
    <r>
      <rPr>
        <b/>
        <u val="single"/>
        <sz val="14"/>
        <rFont val="Times New Roman"/>
        <family val="1"/>
      </rPr>
      <t>краевого государственного автономного учреждения «Камчатский центр бухгалтерского обслуживания в сфере образования»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стимулирующей надбавки к должностному окладу</t>
    </r>
  </si>
  <si>
    <t>Обеспечение эффективного использования средств краевого бюджета</t>
  </si>
  <si>
    <t>свыше 100%: 7 баллов</t>
  </si>
  <si>
    <t>Обеспечение своевременной обработки данных бухгалтерского учета с использованием баз данных и информационных ресурсов</t>
  </si>
  <si>
    <t>Соблюдение сроков и порядка представления отчетности и информации по запросам в Министерство финансов Камчатского края и другие ведомства</t>
  </si>
  <si>
    <t>III. Уровень исполнительской дисциплины</t>
  </si>
  <si>
    <t>Отсутствие предписаний и нарушений оказания услуг по ведению бухгалтерского учета</t>
  </si>
  <si>
    <t>Отсутствие предписаний и нарушений оказания услуг по ведению налогового учета</t>
  </si>
  <si>
    <t>Отсутствие предписаний и нарушений по бухгалтерской отчетности</t>
  </si>
  <si>
    <t>Приложение № 29</t>
  </si>
  <si>
    <r>
      <t xml:space="preserve">Целевые показатели деятельности </t>
    </r>
    <r>
      <rPr>
        <b/>
        <u val="single"/>
        <sz val="14"/>
        <rFont val="Times New Roman"/>
        <family val="1"/>
      </rPr>
      <t>краевого государственного автономного учреждения «Камчатский ресурсный центр содействия развитию семейных форм устройства»</t>
    </r>
    <r>
      <rPr>
        <b/>
        <sz val="14"/>
        <rFont val="Times New Roman"/>
        <family val="1"/>
      </rPr>
      <t xml:space="preserve"> и критерии оценки эффективности работы его руководителя для установления размера премии по итогам работы</t>
    </r>
  </si>
  <si>
    <t>Приложение № 30</t>
  </si>
  <si>
    <r>
      <t xml:space="preserve">Целевые показатели деятельности </t>
    </r>
    <r>
      <rPr>
        <b/>
        <u val="single"/>
        <sz val="14"/>
        <rFont val="Times New Roman"/>
        <family val="1"/>
      </rPr>
      <t>краевого государственного автономного учреждения «Камчатский ресурсный центр содействия развитию семейных форм устройства»</t>
    </r>
    <r>
      <rPr>
        <b/>
        <sz val="14"/>
        <rFont val="Times New Roman"/>
        <family val="1"/>
      </rPr>
      <t xml:space="preserve">  и критерии оценки эффективности работы его руководителя для установления стимулирующей надбавки к должностному окладу </t>
    </r>
  </si>
  <si>
    <t>Укомплектованность  кадрами (с учетом внешних совместителей)</t>
  </si>
  <si>
    <r>
      <t>Целевые показатели  деятельности к</t>
    </r>
    <r>
      <rPr>
        <b/>
        <u val="single"/>
        <sz val="14"/>
        <color indexed="8"/>
        <rFont val="Times New Roman"/>
        <family val="1"/>
      </rPr>
      <t xml:space="preserve">раевых государственных учреждений дополнительного образования  </t>
    </r>
    <r>
      <rPr>
        <b/>
        <sz val="14"/>
        <color indexed="8"/>
        <rFont val="Times New Roman"/>
        <family val="1"/>
      </rPr>
      <t>и критерии оценки эффективности работы их руководителей для установления размера премии по итогам работы</t>
    </r>
  </si>
  <si>
    <r>
      <t xml:space="preserve">Целевые показатели деятельности </t>
    </r>
    <r>
      <rPr>
        <b/>
        <u val="single"/>
        <sz val="14"/>
        <color indexed="8"/>
        <rFont val="Times New Roman"/>
        <family val="1"/>
      </rPr>
      <t xml:space="preserve">краевого государственного  учреждения дополнительного образования 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стимулирующей надбавки к должностному окладу</t>
    </r>
  </si>
  <si>
    <t>100% : 7 баллов</t>
  </si>
  <si>
    <t>От 1,1 % до 10,0 % : 2 балла</t>
  </si>
  <si>
    <t>Отсутствие: 6 баллов</t>
  </si>
  <si>
    <t>по обслуживаемым учреждениям:</t>
  </si>
  <si>
    <t>от 1 до 2 баз данных и информационных ресурсов: 2 балла</t>
  </si>
  <si>
    <t>от 2 до 3 баз данных и информационных ресурсов: 3 балла</t>
  </si>
  <si>
    <t>от 3 и более баз данных и информационных ресурсов: 5 баллов</t>
  </si>
  <si>
    <t>100% : 10 баллов</t>
  </si>
  <si>
    <t xml:space="preserve">Отсутствие случаев самовольных уходов воспитанников   </t>
  </si>
  <si>
    <t>Наличие (-1) балл за каждый случай, но не более (-5) баллов)</t>
  </si>
  <si>
    <t>В установленные сроки: 5 баллов</t>
  </si>
  <si>
    <t>свыше 100%: 3 балла</t>
  </si>
  <si>
    <t>100% : 1 балл</t>
  </si>
  <si>
    <t>Организация и проведение общественно значимых мероприятий в сфере развития семейных форм устройства</t>
  </si>
  <si>
    <t>100% : 5 баллов</t>
  </si>
  <si>
    <t>Формирование Списка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</t>
  </si>
  <si>
    <t>Своевременное формирование Списка: 10 баллов</t>
  </si>
  <si>
    <t>Несвоевременное формирование Списка: 5 баллов</t>
  </si>
  <si>
    <t xml:space="preserve">Проведение мониторингов по заказу Министерства образования и науки </t>
  </si>
  <si>
    <t>Организация проведения информационных компаний по привлечению лиц, желающих усыновить (удочерить) или принять под опеку (попечительство) ребенка</t>
  </si>
  <si>
    <t>100% : 5 балла</t>
  </si>
  <si>
    <t>Выполнение государственного задания по организации постинтернатного сопровождения выпускников учреждений для детей-сирот и детей, оставшихся без попечения родителей</t>
  </si>
  <si>
    <t xml:space="preserve">Выполнение государственного задания  по оказанию социально-правовых услуг </t>
  </si>
  <si>
    <t>Выполнение государственного задания по подготовке постинтернатных воспитателей.</t>
  </si>
  <si>
    <r>
      <t>Целевые показатели  деятельности</t>
    </r>
    <r>
      <rPr>
        <b/>
        <u val="single"/>
        <sz val="14"/>
        <color indexed="8"/>
        <rFont val="Times New Roman"/>
        <family val="1"/>
      </rPr>
      <t xml:space="preserve"> краевого государственного казенного общеобразовательного учреждения "Камчатская санаторная школа-интернат"  </t>
    </r>
    <r>
      <rPr>
        <b/>
        <sz val="14"/>
        <color indexed="8"/>
        <rFont val="Times New Roman"/>
        <family val="1"/>
      </rPr>
      <t>и критерии оценки эффективности работы его руководителя для установления стимулирующей надбавки к должностному окладу</t>
    </r>
  </si>
  <si>
    <r>
      <t xml:space="preserve">Целевые показатели  деятельности </t>
    </r>
    <r>
      <rPr>
        <b/>
        <u val="single"/>
        <sz val="14"/>
        <color indexed="8"/>
        <rFont val="Times New Roman"/>
        <family val="1"/>
      </rPr>
      <t>краевого государственного казенного общеобразовательного учреждения "Камчатская  санаторная школа-интернат"</t>
    </r>
    <r>
      <rPr>
        <b/>
        <sz val="14"/>
        <color indexed="8"/>
        <rFont val="Times New Roman"/>
        <family val="1"/>
      </rPr>
      <t xml:space="preserve"> и критерии оценки эффективности работы его руководителя для  установления размера премии по итогам работы</t>
    </r>
  </si>
  <si>
    <t xml:space="preserve">к приказу Министерства образования и науки Камчатского края 
от 16.10.2015  № 1731 </t>
  </si>
  <si>
    <t>от 95 - 98%: 5 баллов</t>
  </si>
  <si>
    <t>свыше 98%: 7 баллов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</si>
</sst>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63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26282F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hair"/>
      <right style="hair"/>
      <top style="hair"/>
      <bottom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49" fontId="47" fillId="33" borderId="0" xfId="0" applyNumberFormat="1" applyFont="1" applyFill="1" applyAlignment="1">
      <alignment horizontal="center"/>
    </xf>
    <xf numFmtId="49" fontId="48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7" fillId="33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justify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left" vertical="center" wrapText="1"/>
    </xf>
    <xf numFmtId="164" fontId="48" fillId="33" borderId="10" xfId="0" applyNumberFormat="1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justify" vertical="top" wrapText="1"/>
    </xf>
    <xf numFmtId="0" fontId="47" fillId="33" borderId="14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1" fontId="48" fillId="33" borderId="10" xfId="0" applyNumberFormat="1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right" vertical="top"/>
    </xf>
    <xf numFmtId="0" fontId="47" fillId="33" borderId="10" xfId="0" applyFont="1" applyFill="1" applyBorder="1" applyAlignment="1">
      <alignment horizontal="right" vertical="top"/>
    </xf>
    <xf numFmtId="0" fontId="48" fillId="33" borderId="10" xfId="0" applyFont="1" applyFill="1" applyBorder="1" applyAlignment="1">
      <alignment horizontal="right" vertical="center"/>
    </xf>
    <xf numFmtId="2" fontId="48" fillId="33" borderId="10" xfId="0" applyNumberFormat="1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justify" vertical="top" wrapText="1"/>
    </xf>
    <xf numFmtId="49" fontId="47" fillId="33" borderId="10" xfId="0" applyNumberFormat="1" applyFont="1" applyFill="1" applyBorder="1" applyAlignment="1">
      <alignment horizontal="center" vertical="top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0" xfId="0" applyNumberFormat="1" applyFont="1" applyFill="1" applyAlignment="1">
      <alignment horizontal="center"/>
    </xf>
    <xf numFmtId="0" fontId="47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7" fillId="33" borderId="11" xfId="0" applyFont="1" applyFill="1" applyBorder="1" applyAlignment="1">
      <alignment horizontal="left" vertical="top" wrapText="1"/>
    </xf>
    <xf numFmtId="49" fontId="47" fillId="0" borderId="16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7" fillId="33" borderId="15" xfId="0" applyFont="1" applyFill="1" applyBorder="1" applyAlignment="1">
      <alignment horizontal="left" vertical="top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justify" vertical="top" wrapText="1"/>
    </xf>
    <xf numFmtId="0" fontId="47" fillId="0" borderId="14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wrapText="1"/>
    </xf>
    <xf numFmtId="0" fontId="47" fillId="0" borderId="14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15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wrapText="1"/>
    </xf>
    <xf numFmtId="0" fontId="47" fillId="33" borderId="0" xfId="0" applyFont="1" applyFill="1" applyAlignment="1">
      <alignment horizontal="right" wrapText="1"/>
    </xf>
    <xf numFmtId="2" fontId="48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justify" vertical="top" wrapText="1"/>
    </xf>
    <xf numFmtId="0" fontId="48" fillId="0" borderId="0" xfId="0" applyFont="1" applyBorder="1" applyAlignment="1">
      <alignment horizontal="center" vertical="top" wrapText="1"/>
    </xf>
    <xf numFmtId="49" fontId="47" fillId="33" borderId="21" xfId="0" applyNumberFormat="1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left" vertical="top" wrapText="1"/>
    </xf>
    <xf numFmtId="0" fontId="47" fillId="33" borderId="25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47" fillId="33" borderId="27" xfId="0" applyFont="1" applyFill="1" applyBorder="1" applyAlignment="1">
      <alignment horizontal="left" vertical="top" wrapText="1"/>
    </xf>
    <xf numFmtId="0" fontId="47" fillId="33" borderId="28" xfId="0" applyFont="1" applyFill="1" applyBorder="1" applyAlignment="1">
      <alignment horizontal="left" vertical="top" wrapText="1"/>
    </xf>
    <xf numFmtId="0" fontId="47" fillId="33" borderId="24" xfId="0" applyFont="1" applyFill="1" applyBorder="1" applyAlignment="1">
      <alignment vertical="top" wrapText="1"/>
    </xf>
    <xf numFmtId="0" fontId="47" fillId="33" borderId="25" xfId="0" applyFont="1" applyFill="1" applyBorder="1" applyAlignment="1">
      <alignment vertical="top" wrapText="1"/>
    </xf>
    <xf numFmtId="49" fontId="47" fillId="33" borderId="28" xfId="0" applyNumberFormat="1" applyFont="1" applyFill="1" applyBorder="1" applyAlignment="1">
      <alignment horizontal="center" vertical="top" wrapText="1"/>
    </xf>
    <xf numFmtId="0" fontId="47" fillId="33" borderId="25" xfId="0" applyFont="1" applyFill="1" applyBorder="1" applyAlignment="1">
      <alignment horizontal="justify" vertical="top" wrapText="1"/>
    </xf>
    <xf numFmtId="0" fontId="47" fillId="33" borderId="29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justify" vertical="top" wrapText="1"/>
    </xf>
    <xf numFmtId="0" fontId="48" fillId="33" borderId="29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33" borderId="0" xfId="0" applyFont="1" applyFill="1" applyAlignment="1">
      <alignment horizontal="left"/>
    </xf>
    <xf numFmtId="0" fontId="47" fillId="0" borderId="11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49" fontId="47" fillId="33" borderId="30" xfId="0" applyNumberFormat="1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49" fontId="47" fillId="33" borderId="30" xfId="0" applyNumberFormat="1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49" fontId="47" fillId="33" borderId="30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49" fontId="47" fillId="0" borderId="16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wrapText="1"/>
    </xf>
    <xf numFmtId="49" fontId="47" fillId="0" borderId="16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49" fontId="47" fillId="33" borderId="30" xfId="0" applyNumberFormat="1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left" vertical="top" wrapText="1"/>
    </xf>
    <xf numFmtId="49" fontId="48" fillId="0" borderId="0" xfId="0" applyNumberFormat="1" applyFont="1" applyAlignment="1">
      <alignment horizontal="center"/>
    </xf>
    <xf numFmtId="49" fontId="48" fillId="33" borderId="0" xfId="0" applyNumberFormat="1" applyFont="1" applyFill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5" xfId="0" applyFont="1" applyBorder="1" applyAlignment="1">
      <alignment horizontal="left" vertical="top" wrapText="1"/>
    </xf>
    <xf numFmtId="49" fontId="47" fillId="33" borderId="30" xfId="0" applyNumberFormat="1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49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  <xf numFmtId="49" fontId="52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justify" vertical="top" wrapText="1"/>
    </xf>
    <xf numFmtId="0" fontId="52" fillId="33" borderId="0" xfId="0" applyFont="1" applyFill="1" applyAlignment="1">
      <alignment horizontal="center"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justify" vertical="top" wrapText="1"/>
    </xf>
    <xf numFmtId="49" fontId="52" fillId="0" borderId="16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7" fillId="34" borderId="0" xfId="0" applyFont="1" applyFill="1" applyAlignment="1">
      <alignment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3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7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9" fontId="47" fillId="0" borderId="30" xfId="0" applyNumberFormat="1" applyFont="1" applyBorder="1" applyAlignment="1">
      <alignment horizontal="center" vertical="top" wrapText="1"/>
    </xf>
    <xf numFmtId="49" fontId="47" fillId="0" borderId="16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49" fontId="47" fillId="0" borderId="31" xfId="0" applyNumberFormat="1" applyFont="1" applyBorder="1" applyAlignment="1">
      <alignment horizontal="center" vertical="top" wrapText="1"/>
    </xf>
    <xf numFmtId="0" fontId="47" fillId="0" borderId="32" xfId="0" applyFont="1" applyBorder="1" applyAlignment="1">
      <alignment horizontal="left" vertical="top" wrapText="1"/>
    </xf>
    <xf numFmtId="0" fontId="47" fillId="0" borderId="3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wrapText="1"/>
    </xf>
    <xf numFmtId="0" fontId="47" fillId="0" borderId="18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11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47" fillId="0" borderId="37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justify" vertical="top" wrapText="1"/>
    </xf>
    <xf numFmtId="49" fontId="47" fillId="0" borderId="38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34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49" fontId="48" fillId="33" borderId="39" xfId="0" applyNumberFormat="1" applyFont="1" applyFill="1" applyBorder="1" applyAlignment="1">
      <alignment horizontal="right"/>
    </xf>
    <xf numFmtId="49" fontId="48" fillId="33" borderId="40" xfId="0" applyNumberFormat="1" applyFont="1" applyFill="1" applyBorder="1" applyAlignment="1">
      <alignment horizontal="right"/>
    </xf>
    <xf numFmtId="49" fontId="48" fillId="33" borderId="41" xfId="0" applyNumberFormat="1" applyFont="1" applyFill="1" applyBorder="1" applyAlignment="1">
      <alignment horizontal="right"/>
    </xf>
    <xf numFmtId="0" fontId="48" fillId="33" borderId="39" xfId="0" applyFont="1" applyFill="1" applyBorder="1" applyAlignment="1">
      <alignment horizontal="center" vertical="top" wrapText="1"/>
    </xf>
    <xf numFmtId="0" fontId="48" fillId="33" borderId="40" xfId="0" applyFont="1" applyFill="1" applyBorder="1" applyAlignment="1">
      <alignment horizontal="center" vertical="top" wrapText="1"/>
    </xf>
    <xf numFmtId="0" fontId="48" fillId="33" borderId="41" xfId="0" applyFont="1" applyFill="1" applyBorder="1" applyAlignment="1">
      <alignment horizontal="center" vertical="top" wrapText="1"/>
    </xf>
    <xf numFmtId="49" fontId="47" fillId="33" borderId="31" xfId="0" applyNumberFormat="1" applyFont="1" applyFill="1" applyBorder="1" applyAlignment="1">
      <alignment horizontal="center" vertical="top" wrapText="1"/>
    </xf>
    <xf numFmtId="49" fontId="47" fillId="33" borderId="30" xfId="0" applyNumberFormat="1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49" fontId="47" fillId="33" borderId="16" xfId="0" applyNumberFormat="1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right" vertical="top" wrapText="1"/>
    </xf>
    <xf numFmtId="0" fontId="48" fillId="33" borderId="40" xfId="0" applyFont="1" applyFill="1" applyBorder="1" applyAlignment="1">
      <alignment horizontal="right" vertical="top" wrapText="1"/>
    </xf>
    <xf numFmtId="0" fontId="48" fillId="33" borderId="41" xfId="0" applyFont="1" applyFill="1" applyBorder="1" applyAlignment="1">
      <alignment horizontal="right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top" wrapText="1"/>
    </xf>
    <xf numFmtId="0" fontId="47" fillId="33" borderId="37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49" fontId="47" fillId="33" borderId="42" xfId="0" applyNumberFormat="1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left" vertical="top" wrapText="1"/>
    </xf>
    <xf numFmtId="0" fontId="47" fillId="33" borderId="43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 wrapText="1"/>
    </xf>
    <xf numFmtId="49" fontId="47" fillId="0" borderId="44" xfId="0" applyNumberFormat="1" applyFont="1" applyBorder="1" applyAlignment="1">
      <alignment horizontal="center" vertical="center" wrapText="1"/>
    </xf>
    <xf numFmtId="49" fontId="47" fillId="0" borderId="38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33" xfId="0" applyFont="1" applyFill="1" applyBorder="1" applyAlignment="1">
      <alignment horizontal="left" vertical="top" wrapText="1"/>
    </xf>
    <xf numFmtId="49" fontId="47" fillId="33" borderId="46" xfId="0" applyNumberFormat="1" applyFont="1" applyFill="1" applyBorder="1" applyAlignment="1">
      <alignment horizontal="center" vertical="top" wrapText="1"/>
    </xf>
    <xf numFmtId="49" fontId="47" fillId="33" borderId="38" xfId="0" applyNumberFormat="1" applyFont="1" applyFill="1" applyBorder="1" applyAlignment="1">
      <alignment horizontal="center" vertical="top" wrapText="1"/>
    </xf>
    <xf numFmtId="0" fontId="47" fillId="33" borderId="34" xfId="0" applyFont="1" applyFill="1" applyBorder="1" applyAlignment="1">
      <alignment horizontal="left" vertical="top" wrapText="1"/>
    </xf>
    <xf numFmtId="0" fontId="47" fillId="33" borderId="33" xfId="0" applyFont="1" applyFill="1" applyBorder="1" applyAlignment="1">
      <alignment horizontal="left" vertical="top" wrapText="1"/>
    </xf>
    <xf numFmtId="0" fontId="47" fillId="33" borderId="34" xfId="0" applyFont="1" applyFill="1" applyBorder="1" applyAlignment="1">
      <alignment horizontal="center" vertical="top" wrapText="1"/>
    </xf>
    <xf numFmtId="0" fontId="47" fillId="33" borderId="33" xfId="0" applyFont="1" applyFill="1" applyBorder="1" applyAlignment="1">
      <alignment horizontal="center" vertical="top" wrapText="1"/>
    </xf>
    <xf numFmtId="0" fontId="47" fillId="33" borderId="3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48" fillId="33" borderId="0" xfId="0" applyNumberFormat="1" applyFont="1" applyFill="1" applyAlignment="1">
      <alignment horizontal="center"/>
    </xf>
    <xf numFmtId="49" fontId="48" fillId="33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vertical="top" wrapText="1"/>
    </xf>
    <xf numFmtId="49" fontId="5" fillId="0" borderId="46" xfId="0" applyNumberFormat="1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49" fontId="5" fillId="33" borderId="3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wrapText="1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9" fontId="5" fillId="33" borderId="31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4" fillId="33" borderId="2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/>
    </xf>
    <xf numFmtId="49" fontId="47" fillId="0" borderId="44" xfId="0" applyNumberFormat="1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8" fillId="33" borderId="0" xfId="0" applyFont="1" applyFill="1" applyAlignment="1">
      <alignment horizontal="center" wrapText="1"/>
    </xf>
    <xf numFmtId="0" fontId="48" fillId="0" borderId="0" xfId="0" applyNumberFormat="1" applyFont="1" applyBorder="1" applyAlignment="1">
      <alignment horizontal="center" vertical="center" wrapText="1"/>
    </xf>
    <xf numFmtId="49" fontId="47" fillId="33" borderId="44" xfId="0" applyNumberFormat="1" applyFont="1" applyFill="1" applyBorder="1" applyAlignment="1">
      <alignment horizontal="center" vertical="top" wrapText="1"/>
    </xf>
    <xf numFmtId="0" fontId="47" fillId="33" borderId="32" xfId="0" applyFont="1" applyFill="1" applyBorder="1" applyAlignment="1">
      <alignment horizontal="left" vertical="top" wrapText="1"/>
    </xf>
    <xf numFmtId="0" fontId="47" fillId="33" borderId="35" xfId="0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49" fontId="47" fillId="0" borderId="3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wrapText="1"/>
    </xf>
    <xf numFmtId="49" fontId="47" fillId="0" borderId="42" xfId="0" applyNumberFormat="1" applyFont="1" applyBorder="1" applyAlignment="1">
      <alignment horizontal="center" vertical="top" wrapText="1"/>
    </xf>
    <xf numFmtId="49" fontId="47" fillId="0" borderId="46" xfId="0" applyNumberFormat="1" applyFont="1" applyBorder="1" applyAlignment="1">
      <alignment horizontal="center" vertical="top" wrapText="1"/>
    </xf>
    <xf numFmtId="0" fontId="48" fillId="0" borderId="0" xfId="0" applyNumberFormat="1" applyFont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top" wrapText="1"/>
    </xf>
    <xf numFmtId="49" fontId="48" fillId="33" borderId="10" xfId="0" applyNumberFormat="1" applyFont="1" applyFill="1" applyBorder="1" applyAlignment="1">
      <alignment horizontal="right"/>
    </xf>
    <xf numFmtId="49" fontId="47" fillId="33" borderId="27" xfId="0" applyNumberFormat="1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justify" vertical="top" wrapText="1"/>
    </xf>
    <xf numFmtId="0" fontId="47" fillId="33" borderId="2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vertical="top" wrapText="1"/>
    </xf>
    <xf numFmtId="0" fontId="48" fillId="33" borderId="48" xfId="0" applyFont="1" applyFill="1" applyBorder="1" applyAlignment="1">
      <alignment horizontal="center" vertical="top" wrapText="1"/>
    </xf>
    <xf numFmtId="0" fontId="48" fillId="33" borderId="23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49" fontId="47" fillId="33" borderId="26" xfId="0" applyNumberFormat="1" applyFont="1" applyFill="1" applyBorder="1" applyAlignment="1">
      <alignment horizontal="center" vertical="top" wrapText="1"/>
    </xf>
    <xf numFmtId="49" fontId="47" fillId="33" borderId="28" xfId="0" applyNumberFormat="1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left" vertical="top" wrapText="1"/>
    </xf>
    <xf numFmtId="0" fontId="47" fillId="33" borderId="28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justify" vertical="top" wrapText="1"/>
    </xf>
    <xf numFmtId="0" fontId="47" fillId="33" borderId="28" xfId="0" applyFont="1" applyFill="1" applyBorder="1" applyAlignment="1">
      <alignment horizontal="justify" vertical="top" wrapText="1"/>
    </xf>
    <xf numFmtId="0" fontId="47" fillId="33" borderId="26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vertical="top" wrapText="1"/>
    </xf>
    <xf numFmtId="0" fontId="47" fillId="33" borderId="28" xfId="0" applyFont="1" applyFill="1" applyBorder="1" applyAlignment="1">
      <alignment vertical="top" wrapText="1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right" wrapText="1"/>
    </xf>
    <xf numFmtId="0" fontId="48" fillId="33" borderId="0" xfId="0" applyNumberFormat="1" applyFont="1" applyFill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49" fontId="54" fillId="33" borderId="0" xfId="0" applyNumberFormat="1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8"/>
  <sheetViews>
    <sheetView view="pageBreakPreview" zoomScale="83" zoomScaleNormal="60" zoomScaleSheetLayoutView="83" zoomScalePageLayoutView="0" workbookViewId="0" topLeftCell="A1">
      <selection activeCell="C9" sqref="C9"/>
    </sheetView>
  </sheetViews>
  <sheetFormatPr defaultColWidth="9.140625" defaultRowHeight="19.5" customHeight="1"/>
  <cols>
    <col min="1" max="1" width="9.140625" style="1" customWidth="1"/>
    <col min="2" max="2" width="56.8515625" style="6" customWidth="1"/>
    <col min="3" max="3" width="67.57421875" style="6" customWidth="1"/>
    <col min="4" max="4" width="29.421875" style="6" customWidth="1"/>
    <col min="5" max="5" width="18.140625" style="6" customWidth="1"/>
    <col min="6" max="16384" width="9.140625" style="6" customWidth="1"/>
  </cols>
  <sheetData>
    <row r="1" spans="4:5" ht="19.5" customHeight="1">
      <c r="D1" s="268" t="s">
        <v>541</v>
      </c>
      <c r="E1" s="268"/>
    </row>
    <row r="2" spans="4:5" ht="57" customHeight="1">
      <c r="D2" s="269" t="s">
        <v>627</v>
      </c>
      <c r="E2" s="269"/>
    </row>
    <row r="3" spans="4:5" ht="21" customHeight="1">
      <c r="D3" s="141" t="s">
        <v>542</v>
      </c>
      <c r="E3" s="138"/>
    </row>
    <row r="4" spans="4:5" ht="55.5" customHeight="1">
      <c r="D4" s="295" t="s">
        <v>521</v>
      </c>
      <c r="E4" s="295"/>
    </row>
    <row r="5" spans="1:5" ht="49.5" customHeight="1">
      <c r="A5" s="296" t="s">
        <v>501</v>
      </c>
      <c r="B5" s="296"/>
      <c r="C5" s="296"/>
      <c r="D5" s="296"/>
      <c r="E5" s="296"/>
    </row>
    <row r="6" spans="1:5" ht="12.75" customHeight="1">
      <c r="A6" s="82"/>
      <c r="B6" s="82"/>
      <c r="C6" s="82"/>
      <c r="D6" s="82"/>
      <c r="E6" s="82"/>
    </row>
    <row r="7" spans="1:5" ht="112.5" customHeight="1">
      <c r="A7" s="4" t="s">
        <v>0</v>
      </c>
      <c r="B7" s="5" t="s">
        <v>513</v>
      </c>
      <c r="C7" s="5" t="s">
        <v>514</v>
      </c>
      <c r="D7" s="5" t="s">
        <v>2</v>
      </c>
      <c r="E7" s="5" t="s">
        <v>3</v>
      </c>
    </row>
    <row r="8" spans="1:5" ht="19.5" customHeight="1">
      <c r="A8" s="277" t="s">
        <v>4</v>
      </c>
      <c r="B8" s="277"/>
      <c r="C8" s="277"/>
      <c r="D8" s="277"/>
      <c r="E8" s="277"/>
    </row>
    <row r="9" spans="1:5" ht="18.75">
      <c r="A9" s="278" t="s">
        <v>19</v>
      </c>
      <c r="B9" s="285" t="s">
        <v>214</v>
      </c>
      <c r="C9" s="191" t="s">
        <v>522</v>
      </c>
      <c r="D9" s="297" t="s">
        <v>444</v>
      </c>
      <c r="E9" s="281">
        <v>20</v>
      </c>
    </row>
    <row r="10" spans="1:5" ht="18.75">
      <c r="A10" s="270"/>
      <c r="B10" s="272"/>
      <c r="C10" s="127" t="s">
        <v>215</v>
      </c>
      <c r="D10" s="274"/>
      <c r="E10" s="275"/>
    </row>
    <row r="11" spans="1:5" ht="18.75">
      <c r="A11" s="270"/>
      <c r="B11" s="272"/>
      <c r="C11" s="127" t="s">
        <v>182</v>
      </c>
      <c r="D11" s="274"/>
      <c r="E11" s="275"/>
    </row>
    <row r="12" spans="1:5" ht="18.75">
      <c r="A12" s="270"/>
      <c r="B12" s="272"/>
      <c r="C12" s="127" t="s">
        <v>73</v>
      </c>
      <c r="D12" s="274"/>
      <c r="E12" s="275"/>
    </row>
    <row r="13" spans="1:5" ht="18.75">
      <c r="A13" s="270"/>
      <c r="B13" s="272"/>
      <c r="C13" s="127" t="s">
        <v>74</v>
      </c>
      <c r="D13" s="274"/>
      <c r="E13" s="275"/>
    </row>
    <row r="14" spans="1:5" ht="18.75" customHeight="1">
      <c r="A14" s="270" t="s">
        <v>20</v>
      </c>
      <c r="B14" s="291" t="s">
        <v>216</v>
      </c>
      <c r="C14" s="127" t="s">
        <v>217</v>
      </c>
      <c r="D14" s="282" t="s">
        <v>444</v>
      </c>
      <c r="E14" s="275">
        <v>4</v>
      </c>
    </row>
    <row r="15" spans="1:5" ht="18.75">
      <c r="A15" s="270"/>
      <c r="B15" s="291"/>
      <c r="C15" s="127" t="s">
        <v>218</v>
      </c>
      <c r="D15" s="284"/>
      <c r="E15" s="275"/>
    </row>
    <row r="16" spans="1:5" ht="18.75" customHeight="1">
      <c r="A16" s="292" t="s">
        <v>21</v>
      </c>
      <c r="B16" s="280" t="s">
        <v>219</v>
      </c>
      <c r="C16" s="194" t="s">
        <v>534</v>
      </c>
      <c r="D16" s="284" t="s">
        <v>444</v>
      </c>
      <c r="E16" s="287">
        <v>2</v>
      </c>
    </row>
    <row r="17" spans="1:5" ht="18.75">
      <c r="A17" s="270"/>
      <c r="B17" s="272"/>
      <c r="C17" s="194" t="s">
        <v>535</v>
      </c>
      <c r="D17" s="274"/>
      <c r="E17" s="275"/>
    </row>
    <row r="18" spans="1:5" ht="18.75" customHeight="1">
      <c r="A18" s="270" t="s">
        <v>22</v>
      </c>
      <c r="B18" s="293" t="s">
        <v>58</v>
      </c>
      <c r="C18" s="67" t="s">
        <v>97</v>
      </c>
      <c r="D18" s="282" t="s">
        <v>444</v>
      </c>
      <c r="E18" s="275">
        <v>10</v>
      </c>
    </row>
    <row r="19" spans="1:5" ht="37.5">
      <c r="A19" s="270"/>
      <c r="B19" s="294"/>
      <c r="C19" s="67" t="s">
        <v>71</v>
      </c>
      <c r="D19" s="283"/>
      <c r="E19" s="275"/>
    </row>
    <row r="20" spans="1:5" ht="37.5">
      <c r="A20" s="270"/>
      <c r="B20" s="280"/>
      <c r="C20" s="67" t="s">
        <v>220</v>
      </c>
      <c r="D20" s="284"/>
      <c r="E20" s="275"/>
    </row>
    <row r="21" spans="1:5" ht="35.25" customHeight="1">
      <c r="A21" s="270" t="s">
        <v>23</v>
      </c>
      <c r="B21" s="272" t="s">
        <v>221</v>
      </c>
      <c r="C21" s="67" t="s">
        <v>222</v>
      </c>
      <c r="D21" s="282" t="s">
        <v>444</v>
      </c>
      <c r="E21" s="275">
        <v>4</v>
      </c>
    </row>
    <row r="22" spans="1:5" ht="29.25" customHeight="1">
      <c r="A22" s="270"/>
      <c r="B22" s="272"/>
      <c r="C22" s="67" t="s">
        <v>223</v>
      </c>
      <c r="D22" s="283"/>
      <c r="E22" s="275"/>
    </row>
    <row r="23" spans="1:5" ht="25.5" customHeight="1">
      <c r="A23" s="270"/>
      <c r="B23" s="272"/>
      <c r="C23" s="67" t="s">
        <v>224</v>
      </c>
      <c r="D23" s="284"/>
      <c r="E23" s="275"/>
    </row>
    <row r="24" spans="1:5" ht="37.5">
      <c r="A24" s="270" t="s">
        <v>24</v>
      </c>
      <c r="B24" s="272" t="s">
        <v>6</v>
      </c>
      <c r="C24" s="137" t="s">
        <v>455</v>
      </c>
      <c r="D24" s="282" t="s">
        <v>444</v>
      </c>
      <c r="E24" s="275">
        <v>5</v>
      </c>
    </row>
    <row r="25" spans="1:5" ht="37.5">
      <c r="A25" s="270"/>
      <c r="B25" s="272"/>
      <c r="C25" s="137" t="s">
        <v>452</v>
      </c>
      <c r="D25" s="283"/>
      <c r="E25" s="275"/>
    </row>
    <row r="26" spans="1:5" ht="18.75">
      <c r="A26" s="270"/>
      <c r="B26" s="272"/>
      <c r="C26" s="67" t="s">
        <v>37</v>
      </c>
      <c r="D26" s="284"/>
      <c r="E26" s="275"/>
    </row>
    <row r="27" spans="1:5" ht="44.25" customHeight="1">
      <c r="A27" s="270" t="s">
        <v>61</v>
      </c>
      <c r="B27" s="288" t="s">
        <v>189</v>
      </c>
      <c r="C27" s="67" t="s">
        <v>152</v>
      </c>
      <c r="D27" s="282" t="s">
        <v>444</v>
      </c>
      <c r="E27" s="275">
        <v>10</v>
      </c>
    </row>
    <row r="28" spans="1:5" ht="96.75" customHeight="1">
      <c r="A28" s="270"/>
      <c r="B28" s="288"/>
      <c r="C28" s="67" t="s">
        <v>225</v>
      </c>
      <c r="D28" s="284"/>
      <c r="E28" s="275"/>
    </row>
    <row r="29" spans="1:5" ht="18.75" customHeight="1">
      <c r="A29" s="270" t="s">
        <v>63</v>
      </c>
      <c r="B29" s="272" t="s">
        <v>7</v>
      </c>
      <c r="C29" s="67" t="s">
        <v>82</v>
      </c>
      <c r="D29" s="282" t="s">
        <v>444</v>
      </c>
      <c r="E29" s="275">
        <v>5</v>
      </c>
    </row>
    <row r="30" spans="1:5" ht="37.5">
      <c r="A30" s="270"/>
      <c r="B30" s="272"/>
      <c r="C30" s="187" t="s">
        <v>168</v>
      </c>
      <c r="D30" s="290"/>
      <c r="E30" s="275"/>
    </row>
    <row r="31" spans="1:5" ht="18.75">
      <c r="A31" s="8"/>
      <c r="B31" s="9"/>
      <c r="C31" s="9"/>
      <c r="D31" s="10" t="s">
        <v>8</v>
      </c>
      <c r="E31" s="68">
        <f>SUM(E9:E30)</f>
        <v>60</v>
      </c>
    </row>
    <row r="32" spans="1:5" ht="27" customHeight="1">
      <c r="A32" s="289" t="s">
        <v>9</v>
      </c>
      <c r="B32" s="289"/>
      <c r="C32" s="289"/>
      <c r="D32" s="289"/>
      <c r="E32" s="289"/>
    </row>
    <row r="33" spans="1:5" ht="51.75" customHeight="1">
      <c r="A33" s="278" t="s">
        <v>25</v>
      </c>
      <c r="B33" s="285" t="s">
        <v>52</v>
      </c>
      <c r="C33" s="66" t="s">
        <v>181</v>
      </c>
      <c r="D33" s="274" t="s">
        <v>444</v>
      </c>
      <c r="E33" s="286">
        <v>5</v>
      </c>
    </row>
    <row r="34" spans="1:5" ht="39" customHeight="1">
      <c r="A34" s="270"/>
      <c r="B34" s="272"/>
      <c r="C34" s="67" t="s">
        <v>84</v>
      </c>
      <c r="D34" s="274"/>
      <c r="E34" s="287"/>
    </row>
    <row r="35" spans="1:5" ht="78" customHeight="1">
      <c r="A35" s="270" t="s">
        <v>26</v>
      </c>
      <c r="B35" s="272" t="s">
        <v>184</v>
      </c>
      <c r="C35" s="67" t="s">
        <v>83</v>
      </c>
      <c r="D35" s="274" t="s">
        <v>444</v>
      </c>
      <c r="E35" s="275">
        <v>5</v>
      </c>
    </row>
    <row r="36" spans="1:5" ht="68.25" customHeight="1">
      <c r="A36" s="270"/>
      <c r="B36" s="272"/>
      <c r="C36" s="67" t="s">
        <v>82</v>
      </c>
      <c r="D36" s="274"/>
      <c r="E36" s="275"/>
    </row>
    <row r="37" spans="1:5" ht="50.25" customHeight="1">
      <c r="A37" s="270" t="s">
        <v>27</v>
      </c>
      <c r="B37" s="272" t="s">
        <v>446</v>
      </c>
      <c r="C37" s="183" t="s">
        <v>493</v>
      </c>
      <c r="D37" s="274" t="s">
        <v>444</v>
      </c>
      <c r="E37" s="275">
        <v>5</v>
      </c>
    </row>
    <row r="38" spans="1:5" ht="50.25" customHeight="1">
      <c r="A38" s="270"/>
      <c r="B38" s="272"/>
      <c r="C38" s="67" t="s">
        <v>82</v>
      </c>
      <c r="D38" s="274"/>
      <c r="E38" s="275"/>
    </row>
    <row r="39" spans="1:5" ht="33" customHeight="1">
      <c r="A39" s="270" t="s">
        <v>28</v>
      </c>
      <c r="B39" s="272" t="s">
        <v>11</v>
      </c>
      <c r="C39" s="67" t="s">
        <v>85</v>
      </c>
      <c r="D39" s="274" t="s">
        <v>188</v>
      </c>
      <c r="E39" s="275">
        <v>5</v>
      </c>
    </row>
    <row r="40" spans="1:5" ht="33" customHeight="1">
      <c r="A40" s="271"/>
      <c r="B40" s="273"/>
      <c r="C40" s="75" t="s">
        <v>86</v>
      </c>
      <c r="D40" s="274"/>
      <c r="E40" s="276"/>
    </row>
    <row r="41" spans="1:5" ht="18.75">
      <c r="A41" s="8"/>
      <c r="B41" s="9"/>
      <c r="C41" s="9"/>
      <c r="D41" s="10" t="s">
        <v>8</v>
      </c>
      <c r="E41" s="69">
        <f>SUM(E33:E40)</f>
        <v>20</v>
      </c>
    </row>
    <row r="42" spans="1:5" ht="18.75">
      <c r="A42" s="277" t="s">
        <v>14</v>
      </c>
      <c r="B42" s="277"/>
      <c r="C42" s="277"/>
      <c r="D42" s="277"/>
      <c r="E42" s="277"/>
    </row>
    <row r="43" spans="1:5" ht="57" customHeight="1">
      <c r="A43" s="278" t="s">
        <v>31</v>
      </c>
      <c r="B43" s="279" t="s">
        <v>435</v>
      </c>
      <c r="C43" s="66" t="s">
        <v>87</v>
      </c>
      <c r="D43" s="274" t="s">
        <v>444</v>
      </c>
      <c r="E43" s="281">
        <v>10</v>
      </c>
    </row>
    <row r="44" spans="1:5" ht="83.25" customHeight="1">
      <c r="A44" s="270"/>
      <c r="B44" s="280"/>
      <c r="C44" s="67" t="s">
        <v>88</v>
      </c>
      <c r="D44" s="274"/>
      <c r="E44" s="275"/>
    </row>
    <row r="45" spans="1:5" ht="18.75" customHeight="1">
      <c r="A45" s="270" t="s">
        <v>32</v>
      </c>
      <c r="B45" s="272" t="s">
        <v>15</v>
      </c>
      <c r="C45" s="67" t="s">
        <v>89</v>
      </c>
      <c r="D45" s="274" t="s">
        <v>444</v>
      </c>
      <c r="E45" s="275">
        <v>10</v>
      </c>
    </row>
    <row r="46" spans="1:5" ht="18.75">
      <c r="A46" s="271"/>
      <c r="B46" s="273"/>
      <c r="C46" s="75" t="s">
        <v>114</v>
      </c>
      <c r="D46" s="274"/>
      <c r="E46" s="276"/>
    </row>
    <row r="47" spans="1:5" ht="18.75">
      <c r="A47" s="8"/>
      <c r="B47" s="9"/>
      <c r="C47" s="9"/>
      <c r="D47" s="10" t="s">
        <v>13</v>
      </c>
      <c r="E47" s="69">
        <f>SUM(E43:E46)</f>
        <v>20</v>
      </c>
    </row>
    <row r="48" spans="1:5" ht="18.75">
      <c r="A48" s="8"/>
      <c r="B48" s="9"/>
      <c r="C48" s="9"/>
      <c r="D48" s="10" t="s">
        <v>18</v>
      </c>
      <c r="E48" s="76">
        <f>E47+E41+E31</f>
        <v>100</v>
      </c>
    </row>
  </sheetData>
  <sheetProtection/>
  <mergeCells count="62">
    <mergeCell ref="D4:E4"/>
    <mergeCell ref="A5:E5"/>
    <mergeCell ref="A8:E8"/>
    <mergeCell ref="A9:A13"/>
    <mergeCell ref="B9:B13"/>
    <mergeCell ref="D9:D13"/>
    <mergeCell ref="E9:E13"/>
    <mergeCell ref="D16:D17"/>
    <mergeCell ref="E16:E17"/>
    <mergeCell ref="A18:A20"/>
    <mergeCell ref="B18:B20"/>
    <mergeCell ref="D18:D20"/>
    <mergeCell ref="E18:E20"/>
    <mergeCell ref="A24:A26"/>
    <mergeCell ref="B24:B26"/>
    <mergeCell ref="D24:D26"/>
    <mergeCell ref="E24:E26"/>
    <mergeCell ref="A14:A15"/>
    <mergeCell ref="B14:B15"/>
    <mergeCell ref="D14:D15"/>
    <mergeCell ref="E14:E15"/>
    <mergeCell ref="A16:A17"/>
    <mergeCell ref="B16:B17"/>
    <mergeCell ref="E33:E34"/>
    <mergeCell ref="A27:A28"/>
    <mergeCell ref="B27:B28"/>
    <mergeCell ref="D27:D28"/>
    <mergeCell ref="E27:E28"/>
    <mergeCell ref="A32:E32"/>
    <mergeCell ref="A29:A30"/>
    <mergeCell ref="B29:B30"/>
    <mergeCell ref="D29:D30"/>
    <mergeCell ref="B37:B38"/>
    <mergeCell ref="D37:D38"/>
    <mergeCell ref="E37:E38"/>
    <mergeCell ref="A21:A23"/>
    <mergeCell ref="B21:B23"/>
    <mergeCell ref="D21:D23"/>
    <mergeCell ref="E21:E23"/>
    <mergeCell ref="A33:A34"/>
    <mergeCell ref="B33:B34"/>
    <mergeCell ref="D33:D34"/>
    <mergeCell ref="A43:A44"/>
    <mergeCell ref="B43:B44"/>
    <mergeCell ref="D43:D44"/>
    <mergeCell ref="E29:E30"/>
    <mergeCell ref="E43:E44"/>
    <mergeCell ref="A35:A36"/>
    <mergeCell ref="B35:B36"/>
    <mergeCell ref="D35:D36"/>
    <mergeCell ref="E35:E36"/>
    <mergeCell ref="A37:A38"/>
    <mergeCell ref="D2:E2"/>
    <mergeCell ref="A45:A46"/>
    <mergeCell ref="B45:B46"/>
    <mergeCell ref="D45:D46"/>
    <mergeCell ref="E45:E46"/>
    <mergeCell ref="A39:A40"/>
    <mergeCell ref="B39:B40"/>
    <mergeCell ref="D39:D40"/>
    <mergeCell ref="E39:E40"/>
    <mergeCell ref="A42:E42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9"/>
  <sheetViews>
    <sheetView tabSelected="1" view="pageBreakPreview" zoomScale="73" zoomScaleNormal="60" zoomScaleSheetLayoutView="73" zoomScalePageLayoutView="0" workbookViewId="0" topLeftCell="A1">
      <selection activeCell="C10" sqref="C10"/>
    </sheetView>
  </sheetViews>
  <sheetFormatPr defaultColWidth="9.140625" defaultRowHeight="15"/>
  <cols>
    <col min="1" max="1" width="9.140625" style="213" customWidth="1"/>
    <col min="2" max="2" width="62.421875" style="214" customWidth="1"/>
    <col min="3" max="3" width="66.57421875" style="214" customWidth="1"/>
    <col min="4" max="4" width="27.57421875" style="214" customWidth="1"/>
    <col min="5" max="5" width="18.00390625" style="217" customWidth="1"/>
    <col min="6" max="16384" width="9.140625" style="214" customWidth="1"/>
  </cols>
  <sheetData>
    <row r="1" spans="4:5" ht="18" customHeight="1">
      <c r="D1" s="395" t="s">
        <v>208</v>
      </c>
      <c r="E1" s="395"/>
    </row>
    <row r="2" spans="4:5" ht="56.25" customHeight="1">
      <c r="D2" s="269" t="s">
        <v>521</v>
      </c>
      <c r="E2" s="269"/>
    </row>
    <row r="3" spans="1:5" ht="9.75" customHeight="1">
      <c r="A3" s="396"/>
      <c r="B3" s="396"/>
      <c r="C3" s="396"/>
      <c r="D3" s="396"/>
      <c r="E3" s="396"/>
    </row>
    <row r="4" spans="1:5" ht="116.25" customHeight="1">
      <c r="A4" s="397" t="s">
        <v>547</v>
      </c>
      <c r="B4" s="397"/>
      <c r="C4" s="397"/>
      <c r="D4" s="397"/>
      <c r="E4" s="397"/>
    </row>
    <row r="5" spans="1:5" ht="81" customHeight="1">
      <c r="A5" s="240" t="s">
        <v>0</v>
      </c>
      <c r="B5" s="241" t="s">
        <v>513</v>
      </c>
      <c r="C5" s="241" t="s">
        <v>514</v>
      </c>
      <c r="D5" s="242" t="s">
        <v>2</v>
      </c>
      <c r="E5" s="242" t="s">
        <v>3</v>
      </c>
    </row>
    <row r="6" spans="1:5" ht="25.5" customHeight="1">
      <c r="A6" s="398" t="s">
        <v>4</v>
      </c>
      <c r="B6" s="398"/>
      <c r="C6" s="398"/>
      <c r="D6" s="398"/>
      <c r="E6" s="398"/>
    </row>
    <row r="7" spans="1:5" ht="37.5">
      <c r="A7" s="393" t="s">
        <v>19</v>
      </c>
      <c r="B7" s="343" t="s">
        <v>472</v>
      </c>
      <c r="C7" s="227" t="s">
        <v>192</v>
      </c>
      <c r="D7" s="369" t="s">
        <v>444</v>
      </c>
      <c r="E7" s="394">
        <v>10</v>
      </c>
    </row>
    <row r="8" spans="1:5" ht="25.5" customHeight="1">
      <c r="A8" s="376"/>
      <c r="B8" s="323"/>
      <c r="C8" s="226" t="s">
        <v>113</v>
      </c>
      <c r="D8" s="369"/>
      <c r="E8" s="379"/>
    </row>
    <row r="9" spans="1:5" ht="43.5" customHeight="1">
      <c r="A9" s="376" t="s">
        <v>20</v>
      </c>
      <c r="B9" s="323" t="s">
        <v>491</v>
      </c>
      <c r="C9" s="188" t="s">
        <v>492</v>
      </c>
      <c r="D9" s="378" t="s">
        <v>444</v>
      </c>
      <c r="E9" s="379">
        <v>7</v>
      </c>
    </row>
    <row r="10" spans="1:5" ht="43.5" customHeight="1">
      <c r="A10" s="376"/>
      <c r="B10" s="323"/>
      <c r="C10" s="188" t="s">
        <v>425</v>
      </c>
      <c r="D10" s="378"/>
      <c r="E10" s="379"/>
    </row>
    <row r="11" spans="1:5" ht="26.25" customHeight="1">
      <c r="A11" s="376"/>
      <c r="B11" s="323"/>
      <c r="C11" s="188" t="s">
        <v>37</v>
      </c>
      <c r="D11" s="378"/>
      <c r="E11" s="379"/>
    </row>
    <row r="12" spans="1:5" ht="45.75" customHeight="1">
      <c r="A12" s="376" t="s">
        <v>21</v>
      </c>
      <c r="B12" s="377" t="s">
        <v>193</v>
      </c>
      <c r="C12" s="226" t="s">
        <v>137</v>
      </c>
      <c r="D12" s="369" t="s">
        <v>444</v>
      </c>
      <c r="E12" s="379">
        <v>3</v>
      </c>
    </row>
    <row r="13" spans="1:5" ht="45.75" customHeight="1">
      <c r="A13" s="376"/>
      <c r="B13" s="377"/>
      <c r="C13" s="226" t="s">
        <v>138</v>
      </c>
      <c r="D13" s="369"/>
      <c r="E13" s="379"/>
    </row>
    <row r="14" spans="1:5" ht="22.5" customHeight="1">
      <c r="A14" s="376" t="s">
        <v>22</v>
      </c>
      <c r="B14" s="377" t="s">
        <v>40</v>
      </c>
      <c r="C14" s="243" t="s">
        <v>139</v>
      </c>
      <c r="D14" s="378" t="s">
        <v>444</v>
      </c>
      <c r="E14" s="379">
        <v>7</v>
      </c>
    </row>
    <row r="15" spans="1:5" ht="22.5" customHeight="1">
      <c r="A15" s="376"/>
      <c r="B15" s="377"/>
      <c r="C15" s="243" t="s">
        <v>140</v>
      </c>
      <c r="D15" s="378"/>
      <c r="E15" s="379"/>
    </row>
    <row r="16" spans="1:5" ht="41.25" customHeight="1">
      <c r="A16" s="376"/>
      <c r="B16" s="377"/>
      <c r="C16" s="243" t="s">
        <v>54</v>
      </c>
      <c r="D16" s="378"/>
      <c r="E16" s="379"/>
    </row>
    <row r="17" spans="1:5" ht="23.25" customHeight="1">
      <c r="A17" s="376"/>
      <c r="B17" s="377"/>
      <c r="C17" s="244" t="s">
        <v>37</v>
      </c>
      <c r="D17" s="378"/>
      <c r="E17" s="379"/>
    </row>
    <row r="18" spans="1:5" ht="40.5" customHeight="1">
      <c r="A18" s="376" t="s">
        <v>23</v>
      </c>
      <c r="B18" s="323" t="s">
        <v>194</v>
      </c>
      <c r="C18" s="226" t="s">
        <v>141</v>
      </c>
      <c r="D18" s="369" t="s">
        <v>444</v>
      </c>
      <c r="E18" s="379">
        <v>3</v>
      </c>
    </row>
    <row r="19" spans="1:5" ht="40.5" customHeight="1">
      <c r="A19" s="399"/>
      <c r="B19" s="400"/>
      <c r="C19" s="245" t="s">
        <v>142</v>
      </c>
      <c r="D19" s="369"/>
      <c r="E19" s="401"/>
    </row>
    <row r="20" spans="1:5" ht="26.25" customHeight="1">
      <c r="A20" s="246"/>
      <c r="B20" s="247"/>
      <c r="C20" s="247"/>
      <c r="D20" s="248" t="s">
        <v>13</v>
      </c>
      <c r="E20" s="249">
        <f>SUM(E7:E19)</f>
        <v>30</v>
      </c>
    </row>
    <row r="21" spans="1:5" ht="47.25" customHeight="1">
      <c r="A21" s="246"/>
      <c r="B21" s="247"/>
      <c r="C21" s="247"/>
      <c r="D21" s="248" t="s">
        <v>49</v>
      </c>
      <c r="E21" s="250">
        <f>E20/5</f>
        <v>6</v>
      </c>
    </row>
    <row r="22" spans="1:5" ht="16.5" customHeight="1">
      <c r="A22" s="398" t="s">
        <v>9</v>
      </c>
      <c r="B22" s="398"/>
      <c r="C22" s="398"/>
      <c r="D22" s="398"/>
      <c r="E22" s="398"/>
    </row>
    <row r="23" spans="1:5" ht="45.75" customHeight="1">
      <c r="A23" s="393" t="s">
        <v>25</v>
      </c>
      <c r="B23" s="343" t="s">
        <v>423</v>
      </c>
      <c r="C23" s="227" t="s">
        <v>457</v>
      </c>
      <c r="D23" s="369" t="s">
        <v>444</v>
      </c>
      <c r="E23" s="394">
        <v>5</v>
      </c>
    </row>
    <row r="24" spans="1:5" ht="90" customHeight="1">
      <c r="A24" s="376"/>
      <c r="B24" s="323"/>
      <c r="C24" s="226" t="s">
        <v>460</v>
      </c>
      <c r="D24" s="369"/>
      <c r="E24" s="379"/>
    </row>
    <row r="25" spans="1:5" ht="76.5" customHeight="1" hidden="1">
      <c r="A25" s="376"/>
      <c r="B25" s="323"/>
      <c r="C25" s="226"/>
      <c r="D25" s="369"/>
      <c r="E25" s="379"/>
    </row>
    <row r="26" spans="1:5" ht="76.5" customHeight="1" hidden="1">
      <c r="A26" s="376"/>
      <c r="B26" s="323"/>
      <c r="C26" s="226"/>
      <c r="D26" s="369"/>
      <c r="E26" s="379"/>
    </row>
    <row r="27" spans="1:5" ht="35.25" customHeight="1" hidden="1">
      <c r="A27" s="376"/>
      <c r="B27" s="323"/>
      <c r="C27" s="226"/>
      <c r="D27" s="378"/>
      <c r="E27" s="379"/>
    </row>
    <row r="28" spans="1:5" ht="35.25" customHeight="1" hidden="1">
      <c r="A28" s="376"/>
      <c r="B28" s="323"/>
      <c r="C28" s="226"/>
      <c r="D28" s="378"/>
      <c r="E28" s="379"/>
    </row>
    <row r="29" spans="1:5" ht="35.25" customHeight="1" hidden="1">
      <c r="A29" s="376"/>
      <c r="B29" s="323"/>
      <c r="C29" s="226"/>
      <c r="D29" s="378"/>
      <c r="E29" s="379"/>
    </row>
    <row r="30" spans="1:5" ht="32.25" customHeight="1" hidden="1">
      <c r="A30" s="376"/>
      <c r="B30" s="323"/>
      <c r="C30" s="251"/>
      <c r="D30" s="369"/>
      <c r="E30" s="379"/>
    </row>
    <row r="31" spans="1:5" ht="33" customHeight="1" hidden="1">
      <c r="A31" s="376"/>
      <c r="B31" s="323"/>
      <c r="C31" s="251"/>
      <c r="D31" s="369"/>
      <c r="E31" s="379"/>
    </row>
    <row r="32" spans="1:5" ht="58.5" customHeight="1">
      <c r="A32" s="252" t="s">
        <v>26</v>
      </c>
      <c r="B32" s="226" t="s">
        <v>433</v>
      </c>
      <c r="C32" s="226" t="s">
        <v>473</v>
      </c>
      <c r="D32" s="253" t="s">
        <v>444</v>
      </c>
      <c r="E32" s="254">
        <v>5</v>
      </c>
    </row>
    <row r="33" spans="1:5" ht="40.5" customHeight="1">
      <c r="A33" s="376" t="s">
        <v>27</v>
      </c>
      <c r="B33" s="323" t="s">
        <v>545</v>
      </c>
      <c r="C33" s="226" t="s">
        <v>475</v>
      </c>
      <c r="D33" s="369" t="s">
        <v>444</v>
      </c>
      <c r="E33" s="379">
        <v>5</v>
      </c>
    </row>
    <row r="34" spans="1:5" ht="51" customHeight="1">
      <c r="A34" s="399"/>
      <c r="B34" s="400"/>
      <c r="C34" s="245" t="s">
        <v>82</v>
      </c>
      <c r="D34" s="369"/>
      <c r="E34" s="401"/>
    </row>
    <row r="35" spans="1:5" ht="18.75">
      <c r="A35" s="246"/>
      <c r="B35" s="247"/>
      <c r="C35" s="247"/>
      <c r="D35" s="248" t="s">
        <v>8</v>
      </c>
      <c r="E35" s="249">
        <f>SUM(E23:E34)</f>
        <v>15</v>
      </c>
    </row>
    <row r="36" spans="1:5" ht="42" customHeight="1">
      <c r="A36" s="246"/>
      <c r="B36" s="247"/>
      <c r="C36" s="247"/>
      <c r="D36" s="255" t="s">
        <v>49</v>
      </c>
      <c r="E36" s="256">
        <f>E35/3</f>
        <v>5</v>
      </c>
    </row>
    <row r="37" spans="1:5" ht="21.75" customHeight="1">
      <c r="A37" s="398" t="s">
        <v>14</v>
      </c>
      <c r="B37" s="398"/>
      <c r="C37" s="398"/>
      <c r="D37" s="398"/>
      <c r="E37" s="398"/>
    </row>
    <row r="38" spans="1:5" ht="25.5" customHeight="1">
      <c r="A38" s="393" t="s">
        <v>31</v>
      </c>
      <c r="B38" s="343" t="s">
        <v>51</v>
      </c>
      <c r="C38" s="227" t="s">
        <v>124</v>
      </c>
      <c r="D38" s="402" t="s">
        <v>444</v>
      </c>
      <c r="E38" s="394">
        <v>7</v>
      </c>
    </row>
    <row r="39" spans="1:5" ht="25.5" customHeight="1">
      <c r="A39" s="376"/>
      <c r="B39" s="323"/>
      <c r="C39" s="226" t="s">
        <v>106</v>
      </c>
      <c r="D39" s="378"/>
      <c r="E39" s="379"/>
    </row>
    <row r="40" spans="1:5" ht="25.5" customHeight="1">
      <c r="A40" s="376"/>
      <c r="B40" s="323"/>
      <c r="C40" s="226" t="s">
        <v>99</v>
      </c>
      <c r="D40" s="378"/>
      <c r="E40" s="379"/>
    </row>
    <row r="41" spans="1:5" ht="36" customHeight="1">
      <c r="A41" s="376" t="s">
        <v>32</v>
      </c>
      <c r="B41" s="323" t="s">
        <v>16</v>
      </c>
      <c r="C41" s="251" t="s">
        <v>105</v>
      </c>
      <c r="D41" s="402" t="s">
        <v>444</v>
      </c>
      <c r="E41" s="379">
        <v>7</v>
      </c>
    </row>
    <row r="42" spans="1:5" ht="36" customHeight="1">
      <c r="A42" s="376"/>
      <c r="B42" s="323"/>
      <c r="C42" s="251" t="s">
        <v>104</v>
      </c>
      <c r="D42" s="378"/>
      <c r="E42" s="379"/>
    </row>
    <row r="43" spans="1:5" ht="36" customHeight="1">
      <c r="A43" s="376"/>
      <c r="B43" s="323"/>
      <c r="C43" s="251" t="s">
        <v>143</v>
      </c>
      <c r="D43" s="378"/>
      <c r="E43" s="379"/>
    </row>
    <row r="44" spans="1:5" ht="35.25" customHeight="1">
      <c r="A44" s="376" t="s">
        <v>33</v>
      </c>
      <c r="B44" s="323" t="s">
        <v>17</v>
      </c>
      <c r="C44" s="226" t="s">
        <v>100</v>
      </c>
      <c r="D44" s="369" t="s">
        <v>444</v>
      </c>
      <c r="E44" s="379">
        <v>7</v>
      </c>
    </row>
    <row r="45" spans="1:5" ht="35.25" customHeight="1">
      <c r="A45" s="399"/>
      <c r="B45" s="400"/>
      <c r="C45" s="245" t="s">
        <v>144</v>
      </c>
      <c r="D45" s="369"/>
      <c r="E45" s="401"/>
    </row>
    <row r="46" spans="1:5" ht="18.75">
      <c r="A46" s="246"/>
      <c r="B46" s="247"/>
      <c r="C46" s="247"/>
      <c r="D46" s="248" t="s">
        <v>8</v>
      </c>
      <c r="E46" s="249">
        <f>SUM(E38:E45)</f>
        <v>21</v>
      </c>
    </row>
    <row r="47" spans="1:5" ht="45.75" customHeight="1">
      <c r="A47" s="246"/>
      <c r="B47" s="247"/>
      <c r="C47" s="247"/>
      <c r="D47" s="255" t="s">
        <v>49</v>
      </c>
      <c r="E47" s="257">
        <f>E46/3</f>
        <v>7</v>
      </c>
    </row>
    <row r="48" spans="1:5" ht="21.75" customHeight="1">
      <c r="A48" s="258"/>
      <c r="B48" s="259"/>
      <c r="C48" s="259"/>
      <c r="D48" s="260" t="s">
        <v>50</v>
      </c>
      <c r="E48" s="261">
        <f>E21+E36+E47</f>
        <v>18</v>
      </c>
    </row>
    <row r="49" spans="1:5" ht="25.5" customHeight="1">
      <c r="A49" s="403" t="s">
        <v>48</v>
      </c>
      <c r="B49" s="403"/>
      <c r="C49" s="403"/>
      <c r="D49" s="403"/>
      <c r="E49" s="262">
        <f>E48/3*10</f>
        <v>60</v>
      </c>
    </row>
  </sheetData>
  <sheetProtection/>
  <mergeCells count="60">
    <mergeCell ref="A49:D49"/>
    <mergeCell ref="A41:A43"/>
    <mergeCell ref="B41:B43"/>
    <mergeCell ref="D41:D43"/>
    <mergeCell ref="E41:E43"/>
    <mergeCell ref="A44:A45"/>
    <mergeCell ref="B44:B45"/>
    <mergeCell ref="D44:D45"/>
    <mergeCell ref="E44:E45"/>
    <mergeCell ref="B30:B31"/>
    <mergeCell ref="D30:D31"/>
    <mergeCell ref="E30:E31"/>
    <mergeCell ref="A33:A34"/>
    <mergeCell ref="B33:B34"/>
    <mergeCell ref="D33:D34"/>
    <mergeCell ref="E33:E34"/>
    <mergeCell ref="A27:A29"/>
    <mergeCell ref="B27:B29"/>
    <mergeCell ref="D27:D29"/>
    <mergeCell ref="E27:E29"/>
    <mergeCell ref="A37:E37"/>
    <mergeCell ref="A38:A40"/>
    <mergeCell ref="B38:B40"/>
    <mergeCell ref="D38:D40"/>
    <mergeCell ref="E38:E40"/>
    <mergeCell ref="A30:A31"/>
    <mergeCell ref="A25:A26"/>
    <mergeCell ref="B25:B26"/>
    <mergeCell ref="D25:D26"/>
    <mergeCell ref="E25:E26"/>
    <mergeCell ref="A22:E22"/>
    <mergeCell ref="A23:A24"/>
    <mergeCell ref="B23:B24"/>
    <mergeCell ref="D23:D24"/>
    <mergeCell ref="E23:E24"/>
    <mergeCell ref="A14:A17"/>
    <mergeCell ref="B14:B17"/>
    <mergeCell ref="D14:D17"/>
    <mergeCell ref="E14:E17"/>
    <mergeCell ref="A18:A19"/>
    <mergeCell ref="B18:B19"/>
    <mergeCell ref="D18:D19"/>
    <mergeCell ref="E18:E19"/>
    <mergeCell ref="A9:A11"/>
    <mergeCell ref="B9:B11"/>
    <mergeCell ref="D9:D11"/>
    <mergeCell ref="E9:E11"/>
    <mergeCell ref="A12:A13"/>
    <mergeCell ref="B12:B13"/>
    <mergeCell ref="D12:D13"/>
    <mergeCell ref="E12:E13"/>
    <mergeCell ref="A7:A8"/>
    <mergeCell ref="B7:B8"/>
    <mergeCell ref="D7:D8"/>
    <mergeCell ref="E7:E8"/>
    <mergeCell ref="D1:E1"/>
    <mergeCell ref="D2:E2"/>
    <mergeCell ref="A3:E3"/>
    <mergeCell ref="A4:E4"/>
    <mergeCell ref="A6:E6"/>
  </mergeCells>
  <printOptions/>
  <pageMargins left="1.19" right="0.3937007874015748" top="0.7874015748031497" bottom="0.7874015748031497" header="0" footer="0"/>
  <pageSetup fitToHeight="100" fitToWidth="1" horizontalDpi="180" verticalDpi="180" orientation="landscape" paperSize="9" scale="70" r:id="rId1"/>
  <rowBreaks count="2" manualBreakCount="2">
    <brk id="20" max="4" man="1"/>
    <brk id="3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BreakPreview" zoomScale="77" zoomScaleNormal="60" zoomScaleSheetLayoutView="77" zoomScalePageLayoutView="0" workbookViewId="0" topLeftCell="A1">
      <selection activeCell="A4" sqref="A4:E4"/>
    </sheetView>
  </sheetViews>
  <sheetFormatPr defaultColWidth="9.140625" defaultRowHeight="15"/>
  <cols>
    <col min="1" max="1" width="9.140625" style="34" customWidth="1"/>
    <col min="2" max="2" width="56.7109375" style="6" customWidth="1"/>
    <col min="3" max="3" width="65.421875" style="6" customWidth="1"/>
    <col min="4" max="4" width="42.7109375" style="6" customWidth="1"/>
    <col min="5" max="5" width="18.00390625" style="35" customWidth="1"/>
    <col min="6" max="16384" width="9.140625" style="6" customWidth="1"/>
  </cols>
  <sheetData>
    <row r="1" spans="4:5" ht="18" customHeight="1">
      <c r="D1" s="336" t="s">
        <v>209</v>
      </c>
      <c r="E1" s="336"/>
    </row>
    <row r="2" spans="4:5" ht="51.75" customHeight="1">
      <c r="D2" s="295" t="s">
        <v>521</v>
      </c>
      <c r="E2" s="295"/>
    </row>
    <row r="3" spans="1:5" ht="9.75" customHeight="1" hidden="1">
      <c r="A3" s="337"/>
      <c r="B3" s="337"/>
      <c r="C3" s="337"/>
      <c r="D3" s="337"/>
      <c r="E3" s="337"/>
    </row>
    <row r="4" spans="1:5" ht="57.75" customHeight="1">
      <c r="A4" s="338" t="s">
        <v>548</v>
      </c>
      <c r="B4" s="338"/>
      <c r="C4" s="338"/>
      <c r="D4" s="338"/>
      <c r="E4" s="338"/>
    </row>
    <row r="5" spans="1:5" ht="80.25" customHeight="1">
      <c r="A5" s="4" t="s">
        <v>0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25.5" customHeight="1">
      <c r="A6" s="277" t="s">
        <v>4</v>
      </c>
      <c r="B6" s="277"/>
      <c r="C6" s="277"/>
      <c r="D6" s="277"/>
      <c r="E6" s="277"/>
    </row>
    <row r="7" spans="1:5" ht="46.5" customHeight="1">
      <c r="A7" s="404" t="s">
        <v>19</v>
      </c>
      <c r="B7" s="285" t="s">
        <v>187</v>
      </c>
      <c r="C7" s="189" t="s">
        <v>523</v>
      </c>
      <c r="D7" s="297" t="s">
        <v>444</v>
      </c>
      <c r="E7" s="281">
        <v>15</v>
      </c>
    </row>
    <row r="8" spans="1:5" ht="30.75" customHeight="1">
      <c r="A8" s="405"/>
      <c r="B8" s="272"/>
      <c r="C8" s="192" t="s">
        <v>72</v>
      </c>
      <c r="D8" s="274"/>
      <c r="E8" s="275"/>
    </row>
    <row r="9" spans="1:5" ht="30.75" customHeight="1">
      <c r="A9" s="405"/>
      <c r="B9" s="272"/>
      <c r="C9" s="192" t="s">
        <v>524</v>
      </c>
      <c r="D9" s="274"/>
      <c r="E9" s="275"/>
    </row>
    <row r="10" spans="1:5" ht="18.75">
      <c r="A10" s="405"/>
      <c r="B10" s="272"/>
      <c r="C10" s="188" t="s">
        <v>525</v>
      </c>
      <c r="D10" s="274"/>
      <c r="E10" s="275"/>
    </row>
    <row r="11" spans="1:5" ht="46.5" customHeight="1">
      <c r="A11" s="405"/>
      <c r="B11" s="285" t="s">
        <v>511</v>
      </c>
      <c r="C11" s="189" t="s">
        <v>522</v>
      </c>
      <c r="D11" s="297" t="s">
        <v>444</v>
      </c>
      <c r="E11" s="281">
        <v>15</v>
      </c>
    </row>
    <row r="12" spans="1:5" ht="30.75" customHeight="1">
      <c r="A12" s="405"/>
      <c r="B12" s="272"/>
      <c r="C12" s="192" t="s">
        <v>72</v>
      </c>
      <c r="D12" s="274"/>
      <c r="E12" s="275"/>
    </row>
    <row r="13" spans="1:5" ht="30.75" customHeight="1">
      <c r="A13" s="405"/>
      <c r="B13" s="272"/>
      <c r="C13" s="192" t="s">
        <v>512</v>
      </c>
      <c r="D13" s="274"/>
      <c r="E13" s="275"/>
    </row>
    <row r="14" spans="1:5" ht="30.75" customHeight="1">
      <c r="A14" s="405"/>
      <c r="B14" s="272"/>
      <c r="C14" s="192" t="s">
        <v>527</v>
      </c>
      <c r="D14" s="274"/>
      <c r="E14" s="275"/>
    </row>
    <row r="15" spans="1:5" ht="18.75">
      <c r="A15" s="406"/>
      <c r="B15" s="272"/>
      <c r="C15" s="192" t="s">
        <v>526</v>
      </c>
      <c r="D15" s="274"/>
      <c r="E15" s="275"/>
    </row>
    <row r="16" spans="1:5" ht="51" customHeight="1">
      <c r="A16" s="270" t="s">
        <v>20</v>
      </c>
      <c r="B16" s="272" t="s">
        <v>431</v>
      </c>
      <c r="C16" s="154" t="s">
        <v>152</v>
      </c>
      <c r="D16" s="274" t="s">
        <v>444</v>
      </c>
      <c r="E16" s="275">
        <v>10</v>
      </c>
    </row>
    <row r="17" spans="1:5" ht="83.25" customHeight="1">
      <c r="A17" s="270"/>
      <c r="B17" s="272"/>
      <c r="C17" s="158" t="s">
        <v>110</v>
      </c>
      <c r="D17" s="274"/>
      <c r="E17" s="275"/>
    </row>
    <row r="18" spans="1:5" ht="42" customHeight="1">
      <c r="A18" s="270" t="s">
        <v>21</v>
      </c>
      <c r="B18" s="272" t="s">
        <v>109</v>
      </c>
      <c r="C18" s="154" t="s">
        <v>82</v>
      </c>
      <c r="D18" s="274" t="s">
        <v>444</v>
      </c>
      <c r="E18" s="275">
        <v>5</v>
      </c>
    </row>
    <row r="19" spans="1:5" ht="42" customHeight="1">
      <c r="A19" s="270"/>
      <c r="B19" s="272"/>
      <c r="C19" s="154" t="s">
        <v>168</v>
      </c>
      <c r="D19" s="274"/>
      <c r="E19" s="275"/>
    </row>
    <row r="20" spans="1:5" ht="45.75" customHeight="1">
      <c r="A20" s="270" t="s">
        <v>22</v>
      </c>
      <c r="B20" s="272" t="s">
        <v>58</v>
      </c>
      <c r="C20" s="154" t="s">
        <v>75</v>
      </c>
      <c r="D20" s="274" t="s">
        <v>444</v>
      </c>
      <c r="E20" s="275">
        <v>10</v>
      </c>
    </row>
    <row r="21" spans="1:5" ht="36.75" customHeight="1">
      <c r="A21" s="270"/>
      <c r="B21" s="272"/>
      <c r="C21" s="154" t="s">
        <v>156</v>
      </c>
      <c r="D21" s="274"/>
      <c r="E21" s="275"/>
    </row>
    <row r="22" spans="1:5" ht="41.25" customHeight="1">
      <c r="A22" s="270"/>
      <c r="B22" s="272"/>
      <c r="C22" s="154" t="s">
        <v>76</v>
      </c>
      <c r="D22" s="274"/>
      <c r="E22" s="275"/>
    </row>
    <row r="23" spans="1:5" ht="41.25" customHeight="1">
      <c r="A23" s="270" t="s">
        <v>24</v>
      </c>
      <c r="B23" s="288" t="s">
        <v>136</v>
      </c>
      <c r="C23" s="158" t="s">
        <v>82</v>
      </c>
      <c r="D23" s="274" t="s">
        <v>444</v>
      </c>
      <c r="E23" s="275">
        <v>5</v>
      </c>
    </row>
    <row r="24" spans="1:5" ht="41.25" customHeight="1">
      <c r="A24" s="270"/>
      <c r="B24" s="288"/>
      <c r="C24" s="158" t="s">
        <v>190</v>
      </c>
      <c r="D24" s="274"/>
      <c r="E24" s="275"/>
    </row>
    <row r="25" spans="1:5" ht="24.75" customHeight="1">
      <c r="A25" s="153"/>
      <c r="B25" s="59"/>
      <c r="C25" s="59"/>
      <c r="D25" s="60" t="s">
        <v>13</v>
      </c>
      <c r="E25" s="61">
        <f>SUM(E7:E24)</f>
        <v>60</v>
      </c>
    </row>
    <row r="26" spans="1:5" ht="31.5" customHeight="1">
      <c r="A26" s="277" t="s">
        <v>9</v>
      </c>
      <c r="B26" s="277"/>
      <c r="C26" s="277"/>
      <c r="D26" s="277"/>
      <c r="E26" s="277"/>
    </row>
    <row r="27" spans="1:5" ht="48.75" customHeight="1">
      <c r="A27" s="278" t="s">
        <v>25</v>
      </c>
      <c r="B27" s="285" t="s">
        <v>52</v>
      </c>
      <c r="C27" s="157" t="s">
        <v>181</v>
      </c>
      <c r="D27" s="274" t="s">
        <v>444</v>
      </c>
      <c r="E27" s="286">
        <v>5</v>
      </c>
    </row>
    <row r="28" spans="1:5" ht="48.75" customHeight="1">
      <c r="A28" s="270"/>
      <c r="B28" s="272"/>
      <c r="C28" s="154" t="s">
        <v>84</v>
      </c>
      <c r="D28" s="274"/>
      <c r="E28" s="287"/>
    </row>
    <row r="29" spans="1:5" ht="57" customHeight="1">
      <c r="A29" s="270" t="s">
        <v>26</v>
      </c>
      <c r="B29" s="272" t="s">
        <v>184</v>
      </c>
      <c r="C29" s="154" t="s">
        <v>83</v>
      </c>
      <c r="D29" s="274" t="s">
        <v>444</v>
      </c>
      <c r="E29" s="275">
        <v>5</v>
      </c>
    </row>
    <row r="30" spans="1:5" ht="63.75" customHeight="1">
      <c r="A30" s="270"/>
      <c r="B30" s="272"/>
      <c r="C30" s="154" t="s">
        <v>82</v>
      </c>
      <c r="D30" s="274"/>
      <c r="E30" s="275"/>
    </row>
    <row r="31" spans="1:5" ht="70.5" customHeight="1">
      <c r="A31" s="270" t="s">
        <v>27</v>
      </c>
      <c r="B31" s="272" t="s">
        <v>419</v>
      </c>
      <c r="C31" s="154" t="s">
        <v>158</v>
      </c>
      <c r="D31" s="274" t="s">
        <v>444</v>
      </c>
      <c r="E31" s="275">
        <v>5</v>
      </c>
    </row>
    <row r="32" spans="1:5" ht="60" customHeight="1">
      <c r="A32" s="270"/>
      <c r="B32" s="272"/>
      <c r="C32" s="154" t="s">
        <v>82</v>
      </c>
      <c r="D32" s="274"/>
      <c r="E32" s="275"/>
    </row>
    <row r="33" spans="1:5" ht="39.75" customHeight="1">
      <c r="A33" s="270" t="s">
        <v>28</v>
      </c>
      <c r="B33" s="272" t="s">
        <v>191</v>
      </c>
      <c r="C33" s="154" t="s">
        <v>85</v>
      </c>
      <c r="D33" s="274" t="s">
        <v>444</v>
      </c>
      <c r="E33" s="275">
        <v>5</v>
      </c>
    </row>
    <row r="34" spans="1:5" ht="39.75" customHeight="1">
      <c r="A34" s="271"/>
      <c r="B34" s="273"/>
      <c r="C34" s="155" t="s">
        <v>86</v>
      </c>
      <c r="D34" s="274"/>
      <c r="E34" s="276"/>
    </row>
    <row r="35" spans="1:5" ht="18.75">
      <c r="A35" s="8"/>
      <c r="B35" s="9"/>
      <c r="C35" s="9"/>
      <c r="D35" s="10" t="s">
        <v>13</v>
      </c>
      <c r="E35" s="156">
        <f>SUM(E27:E34)</f>
        <v>20</v>
      </c>
    </row>
    <row r="36" spans="1:5" ht="30" customHeight="1">
      <c r="A36" s="277" t="s">
        <v>14</v>
      </c>
      <c r="B36" s="277"/>
      <c r="C36" s="277"/>
      <c r="D36" s="277"/>
      <c r="E36" s="277"/>
    </row>
    <row r="37" spans="1:5" ht="51" customHeight="1">
      <c r="A37" s="278" t="s">
        <v>31</v>
      </c>
      <c r="B37" s="279" t="s">
        <v>435</v>
      </c>
      <c r="C37" s="157" t="s">
        <v>87</v>
      </c>
      <c r="D37" s="274" t="s">
        <v>444</v>
      </c>
      <c r="E37" s="281">
        <v>10</v>
      </c>
    </row>
    <row r="38" spans="1:5" ht="100.5" customHeight="1">
      <c r="A38" s="270"/>
      <c r="B38" s="280"/>
      <c r="C38" s="154" t="s">
        <v>135</v>
      </c>
      <c r="D38" s="274"/>
      <c r="E38" s="275"/>
    </row>
    <row r="39" spans="1:5" ht="24.75" customHeight="1">
      <c r="A39" s="270" t="s">
        <v>32</v>
      </c>
      <c r="B39" s="272" t="s">
        <v>15</v>
      </c>
      <c r="C39" s="154" t="s">
        <v>89</v>
      </c>
      <c r="D39" s="274" t="s">
        <v>444</v>
      </c>
      <c r="E39" s="275">
        <v>10</v>
      </c>
    </row>
    <row r="40" spans="1:5" ht="18.75">
      <c r="A40" s="271"/>
      <c r="B40" s="273"/>
      <c r="C40" s="155" t="s">
        <v>114</v>
      </c>
      <c r="D40" s="274"/>
      <c r="E40" s="276"/>
    </row>
    <row r="41" spans="1:5" ht="18.75">
      <c r="A41" s="8"/>
      <c r="B41" s="9"/>
      <c r="C41" s="9"/>
      <c r="D41" s="10" t="s">
        <v>13</v>
      </c>
      <c r="E41" s="156">
        <f>SUM(E37:E40)</f>
        <v>20</v>
      </c>
    </row>
    <row r="42" spans="1:5" ht="18.75">
      <c r="A42" s="277" t="s">
        <v>18</v>
      </c>
      <c r="B42" s="277"/>
      <c r="C42" s="277"/>
      <c r="D42" s="277"/>
      <c r="E42" s="156">
        <f>E41+E35+E25</f>
        <v>100</v>
      </c>
    </row>
  </sheetData>
  <sheetProtection/>
  <mergeCells count="55">
    <mergeCell ref="D18:D19"/>
    <mergeCell ref="E18:E19"/>
    <mergeCell ref="B7:B10"/>
    <mergeCell ref="D7:D10"/>
    <mergeCell ref="E7:E10"/>
    <mergeCell ref="D1:E1"/>
    <mergeCell ref="D2:E2"/>
    <mergeCell ref="A3:E3"/>
    <mergeCell ref="A4:E4"/>
    <mergeCell ref="A6:E6"/>
    <mergeCell ref="A20:A22"/>
    <mergeCell ref="B20:B22"/>
    <mergeCell ref="D20:D22"/>
    <mergeCell ref="E20:E22"/>
    <mergeCell ref="A16:A17"/>
    <mergeCell ref="B16:B17"/>
    <mergeCell ref="D16:D17"/>
    <mergeCell ref="E16:E17"/>
    <mergeCell ref="A18:A19"/>
    <mergeCell ref="B18:B19"/>
    <mergeCell ref="A23:A24"/>
    <mergeCell ref="B23:B24"/>
    <mergeCell ref="D23:D24"/>
    <mergeCell ref="E23:E24"/>
    <mergeCell ref="A26:E26"/>
    <mergeCell ref="A27:A28"/>
    <mergeCell ref="B27:B28"/>
    <mergeCell ref="D27:D28"/>
    <mergeCell ref="B31:B32"/>
    <mergeCell ref="D31:D32"/>
    <mergeCell ref="E31:E32"/>
    <mergeCell ref="A29:A30"/>
    <mergeCell ref="B29:B30"/>
    <mergeCell ref="D29:D30"/>
    <mergeCell ref="E29:E30"/>
    <mergeCell ref="A42:D42"/>
    <mergeCell ref="A36:E36"/>
    <mergeCell ref="A37:A38"/>
    <mergeCell ref="B37:B38"/>
    <mergeCell ref="D37:D38"/>
    <mergeCell ref="E37:E38"/>
    <mergeCell ref="A39:A40"/>
    <mergeCell ref="B39:B40"/>
    <mergeCell ref="D39:D40"/>
    <mergeCell ref="E39:E40"/>
    <mergeCell ref="B11:B15"/>
    <mergeCell ref="D11:D15"/>
    <mergeCell ref="E11:E15"/>
    <mergeCell ref="A7:A15"/>
    <mergeCell ref="A33:A34"/>
    <mergeCell ref="B33:B34"/>
    <mergeCell ref="D33:D34"/>
    <mergeCell ref="E33:E34"/>
    <mergeCell ref="E27:E28"/>
    <mergeCell ref="A31:A32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9"/>
  <sheetViews>
    <sheetView view="pageBreakPreview" zoomScale="73" zoomScaleNormal="60" zoomScaleSheetLayoutView="73" zoomScalePageLayoutView="0"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6.57421875" style="14" customWidth="1"/>
    <col min="4" max="4" width="27.57421875" style="14" customWidth="1"/>
    <col min="5" max="5" width="18.00390625" style="36" customWidth="1"/>
    <col min="6" max="16384" width="9.140625" style="14" customWidth="1"/>
  </cols>
  <sheetData>
    <row r="1" spans="4:5" ht="15.75" customHeight="1">
      <c r="D1" s="344" t="s">
        <v>236</v>
      </c>
      <c r="E1" s="344"/>
    </row>
    <row r="2" spans="4:5" ht="50.25" customHeight="1">
      <c r="D2" s="295" t="s">
        <v>521</v>
      </c>
      <c r="E2" s="295"/>
    </row>
    <row r="3" spans="1:5" ht="9.75" customHeight="1">
      <c r="A3" s="345"/>
      <c r="B3" s="345"/>
      <c r="C3" s="345"/>
      <c r="D3" s="345"/>
      <c r="E3" s="345"/>
    </row>
    <row r="4" spans="1:5" ht="91.5" customHeight="1">
      <c r="A4" s="407" t="s">
        <v>549</v>
      </c>
      <c r="B4" s="407"/>
      <c r="C4" s="407"/>
      <c r="D4" s="407"/>
      <c r="E4" s="407"/>
    </row>
    <row r="5" spans="1:5" ht="81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5.5" customHeight="1">
      <c r="A6" s="331" t="s">
        <v>4</v>
      </c>
      <c r="B6" s="331"/>
      <c r="C6" s="331"/>
      <c r="D6" s="331"/>
      <c r="E6" s="331"/>
    </row>
    <row r="7" spans="1:5" ht="37.5">
      <c r="A7" s="304" t="s">
        <v>19</v>
      </c>
      <c r="B7" s="343" t="s">
        <v>59</v>
      </c>
      <c r="C7" s="159" t="s">
        <v>192</v>
      </c>
      <c r="D7" s="274" t="s">
        <v>444</v>
      </c>
      <c r="E7" s="310">
        <v>10</v>
      </c>
    </row>
    <row r="8" spans="1:5" ht="25.5" customHeight="1">
      <c r="A8" s="305"/>
      <c r="B8" s="323"/>
      <c r="C8" s="160" t="s">
        <v>113</v>
      </c>
      <c r="D8" s="274"/>
      <c r="E8" s="311"/>
    </row>
    <row r="9" spans="1:5" ht="43.5" customHeight="1">
      <c r="A9" s="305" t="s">
        <v>20</v>
      </c>
      <c r="B9" s="307" t="s">
        <v>491</v>
      </c>
      <c r="C9" s="186" t="s">
        <v>424</v>
      </c>
      <c r="D9" s="309" t="s">
        <v>444</v>
      </c>
      <c r="E9" s="311">
        <v>7</v>
      </c>
    </row>
    <row r="10" spans="1:5" ht="43.5" customHeight="1">
      <c r="A10" s="305"/>
      <c r="B10" s="307"/>
      <c r="C10" s="186" t="s">
        <v>486</v>
      </c>
      <c r="D10" s="309"/>
      <c r="E10" s="311"/>
    </row>
    <row r="11" spans="1:5" ht="26.25" customHeight="1">
      <c r="A11" s="305"/>
      <c r="B11" s="307"/>
      <c r="C11" s="186" t="s">
        <v>37</v>
      </c>
      <c r="D11" s="309"/>
      <c r="E11" s="311"/>
    </row>
    <row r="12" spans="1:5" ht="45.75" customHeight="1">
      <c r="A12" s="305" t="s">
        <v>21</v>
      </c>
      <c r="B12" s="341" t="s">
        <v>193</v>
      </c>
      <c r="C12" s="160" t="s">
        <v>137</v>
      </c>
      <c r="D12" s="274" t="s">
        <v>444</v>
      </c>
      <c r="E12" s="311">
        <v>3</v>
      </c>
    </row>
    <row r="13" spans="1:5" ht="45.75" customHeight="1">
      <c r="A13" s="305"/>
      <c r="B13" s="341"/>
      <c r="C13" s="160" t="s">
        <v>138</v>
      </c>
      <c r="D13" s="274"/>
      <c r="E13" s="311"/>
    </row>
    <row r="14" spans="1:5" ht="22.5" customHeight="1">
      <c r="A14" s="305" t="s">
        <v>22</v>
      </c>
      <c r="B14" s="341" t="s">
        <v>40</v>
      </c>
      <c r="C14" s="164" t="s">
        <v>139</v>
      </c>
      <c r="D14" s="309" t="s">
        <v>444</v>
      </c>
      <c r="E14" s="311">
        <v>7</v>
      </c>
    </row>
    <row r="15" spans="1:5" ht="22.5" customHeight="1">
      <c r="A15" s="305"/>
      <c r="B15" s="341"/>
      <c r="C15" s="164" t="s">
        <v>140</v>
      </c>
      <c r="D15" s="309"/>
      <c r="E15" s="311"/>
    </row>
    <row r="16" spans="1:5" ht="41.25" customHeight="1">
      <c r="A16" s="305"/>
      <c r="B16" s="341"/>
      <c r="C16" s="164" t="s">
        <v>54</v>
      </c>
      <c r="D16" s="309"/>
      <c r="E16" s="311"/>
    </row>
    <row r="17" spans="1:5" ht="23.25" customHeight="1">
      <c r="A17" s="305"/>
      <c r="B17" s="341"/>
      <c r="C17" s="20" t="s">
        <v>37</v>
      </c>
      <c r="D17" s="309"/>
      <c r="E17" s="311"/>
    </row>
    <row r="18" spans="1:5" ht="40.5" customHeight="1">
      <c r="A18" s="305" t="s">
        <v>23</v>
      </c>
      <c r="B18" s="307" t="s">
        <v>194</v>
      </c>
      <c r="C18" s="160" t="s">
        <v>141</v>
      </c>
      <c r="D18" s="274" t="s">
        <v>444</v>
      </c>
      <c r="E18" s="311">
        <v>3</v>
      </c>
    </row>
    <row r="19" spans="1:5" ht="40.5" customHeight="1">
      <c r="A19" s="312"/>
      <c r="B19" s="313"/>
      <c r="C19" s="161" t="s">
        <v>142</v>
      </c>
      <c r="D19" s="274"/>
      <c r="E19" s="315"/>
    </row>
    <row r="20" spans="1:5" ht="26.25" customHeight="1">
      <c r="A20" s="21"/>
      <c r="B20" s="17"/>
      <c r="C20" s="17"/>
      <c r="D20" s="18" t="s">
        <v>13</v>
      </c>
      <c r="E20" s="162">
        <f>SUM(E7:E19)</f>
        <v>30</v>
      </c>
    </row>
    <row r="21" spans="1:5" ht="47.25" customHeight="1">
      <c r="A21" s="21"/>
      <c r="B21" s="17"/>
      <c r="C21" s="17"/>
      <c r="D21" s="18" t="s">
        <v>49</v>
      </c>
      <c r="E21" s="165">
        <f>E20/5</f>
        <v>6</v>
      </c>
    </row>
    <row r="22" spans="1:5" ht="16.5" customHeight="1">
      <c r="A22" s="331" t="s">
        <v>9</v>
      </c>
      <c r="B22" s="331"/>
      <c r="C22" s="331"/>
      <c r="D22" s="331"/>
      <c r="E22" s="331"/>
    </row>
    <row r="23" spans="1:5" ht="45.75" customHeight="1">
      <c r="A23" s="304" t="s">
        <v>25</v>
      </c>
      <c r="B23" s="306" t="s">
        <v>423</v>
      </c>
      <c r="C23" s="173" t="s">
        <v>457</v>
      </c>
      <c r="D23" s="274" t="s">
        <v>444</v>
      </c>
      <c r="E23" s="310">
        <v>5</v>
      </c>
    </row>
    <row r="24" spans="1:5" ht="88.5" customHeight="1">
      <c r="A24" s="305"/>
      <c r="B24" s="307"/>
      <c r="C24" s="174" t="s">
        <v>460</v>
      </c>
      <c r="D24" s="274"/>
      <c r="E24" s="311"/>
    </row>
    <row r="25" spans="1:5" ht="76.5" customHeight="1" hidden="1">
      <c r="A25" s="305"/>
      <c r="B25" s="323"/>
      <c r="C25" s="174"/>
      <c r="D25" s="274"/>
      <c r="E25" s="311"/>
    </row>
    <row r="26" spans="1:5" ht="76.5" customHeight="1" hidden="1">
      <c r="A26" s="305"/>
      <c r="B26" s="323"/>
      <c r="C26" s="174"/>
      <c r="D26" s="274"/>
      <c r="E26" s="311"/>
    </row>
    <row r="27" spans="1:5" ht="35.25" customHeight="1" hidden="1">
      <c r="A27" s="305"/>
      <c r="B27" s="307"/>
      <c r="C27" s="174"/>
      <c r="D27" s="309"/>
      <c r="E27" s="311"/>
    </row>
    <row r="28" spans="1:5" ht="35.25" customHeight="1" hidden="1">
      <c r="A28" s="305"/>
      <c r="B28" s="307"/>
      <c r="C28" s="174"/>
      <c r="D28" s="309"/>
      <c r="E28" s="311"/>
    </row>
    <row r="29" spans="1:5" ht="35.25" customHeight="1" hidden="1">
      <c r="A29" s="305"/>
      <c r="B29" s="307"/>
      <c r="C29" s="174"/>
      <c r="D29" s="309"/>
      <c r="E29" s="311"/>
    </row>
    <row r="30" spans="1:5" ht="32.25" customHeight="1" hidden="1">
      <c r="A30" s="305"/>
      <c r="B30" s="307"/>
      <c r="C30" s="22"/>
      <c r="D30" s="274"/>
      <c r="E30" s="311"/>
    </row>
    <row r="31" spans="1:5" ht="33" customHeight="1" hidden="1">
      <c r="A31" s="305"/>
      <c r="B31" s="307"/>
      <c r="C31" s="22"/>
      <c r="D31" s="274"/>
      <c r="E31" s="311"/>
    </row>
    <row r="32" spans="1:5" ht="72.75" customHeight="1">
      <c r="A32" s="172" t="s">
        <v>26</v>
      </c>
      <c r="B32" s="174" t="s">
        <v>433</v>
      </c>
      <c r="C32" s="174" t="s">
        <v>473</v>
      </c>
      <c r="D32" s="175" t="s">
        <v>444</v>
      </c>
      <c r="E32" s="176">
        <v>5</v>
      </c>
    </row>
    <row r="33" spans="1:5" ht="40.5" customHeight="1">
      <c r="A33" s="305" t="s">
        <v>27</v>
      </c>
      <c r="B33" s="319" t="s">
        <v>469</v>
      </c>
      <c r="C33" s="174" t="s">
        <v>475</v>
      </c>
      <c r="D33" s="274" t="s">
        <v>444</v>
      </c>
      <c r="E33" s="311">
        <v>5</v>
      </c>
    </row>
    <row r="34" spans="1:5" ht="76.5" customHeight="1">
      <c r="A34" s="312"/>
      <c r="B34" s="320"/>
      <c r="C34" s="177" t="s">
        <v>82</v>
      </c>
      <c r="D34" s="274"/>
      <c r="E34" s="315"/>
    </row>
    <row r="35" spans="1:5" ht="18.75">
      <c r="A35" s="21"/>
      <c r="B35" s="17"/>
      <c r="C35" s="17"/>
      <c r="D35" s="18" t="s">
        <v>8</v>
      </c>
      <c r="E35" s="162">
        <f>SUM(E23:E34)</f>
        <v>15</v>
      </c>
    </row>
    <row r="36" spans="1:5" ht="42" customHeight="1">
      <c r="A36" s="21"/>
      <c r="B36" s="17"/>
      <c r="C36" s="17"/>
      <c r="D36" s="26" t="s">
        <v>49</v>
      </c>
      <c r="E36" s="163">
        <f>E35/3</f>
        <v>5</v>
      </c>
    </row>
    <row r="37" spans="1:5" ht="30" customHeight="1">
      <c r="A37" s="331" t="s">
        <v>14</v>
      </c>
      <c r="B37" s="331"/>
      <c r="C37" s="331"/>
      <c r="D37" s="331"/>
      <c r="E37" s="331"/>
    </row>
    <row r="38" spans="1:5" ht="25.5" customHeight="1">
      <c r="A38" s="304" t="s">
        <v>31</v>
      </c>
      <c r="B38" s="306" t="s">
        <v>51</v>
      </c>
      <c r="C38" s="159" t="s">
        <v>124</v>
      </c>
      <c r="D38" s="308" t="s">
        <v>444</v>
      </c>
      <c r="E38" s="310">
        <v>7</v>
      </c>
    </row>
    <row r="39" spans="1:5" ht="25.5" customHeight="1">
      <c r="A39" s="305"/>
      <c r="B39" s="307"/>
      <c r="C39" s="160" t="s">
        <v>106</v>
      </c>
      <c r="D39" s="309"/>
      <c r="E39" s="311"/>
    </row>
    <row r="40" spans="1:5" ht="25.5" customHeight="1">
      <c r="A40" s="305"/>
      <c r="B40" s="307"/>
      <c r="C40" s="160" t="s">
        <v>99</v>
      </c>
      <c r="D40" s="309"/>
      <c r="E40" s="311"/>
    </row>
    <row r="41" spans="1:5" ht="36" customHeight="1">
      <c r="A41" s="305" t="s">
        <v>32</v>
      </c>
      <c r="B41" s="307" t="s">
        <v>16</v>
      </c>
      <c r="C41" s="22" t="s">
        <v>105</v>
      </c>
      <c r="D41" s="308" t="s">
        <v>444</v>
      </c>
      <c r="E41" s="311">
        <v>7</v>
      </c>
    </row>
    <row r="42" spans="1:5" ht="36" customHeight="1">
      <c r="A42" s="305"/>
      <c r="B42" s="307"/>
      <c r="C42" s="22" t="s">
        <v>104</v>
      </c>
      <c r="D42" s="309"/>
      <c r="E42" s="311"/>
    </row>
    <row r="43" spans="1:5" ht="36" customHeight="1">
      <c r="A43" s="305"/>
      <c r="B43" s="307"/>
      <c r="C43" s="22" t="s">
        <v>143</v>
      </c>
      <c r="D43" s="309"/>
      <c r="E43" s="311"/>
    </row>
    <row r="44" spans="1:5" ht="35.25" customHeight="1">
      <c r="A44" s="305" t="s">
        <v>33</v>
      </c>
      <c r="B44" s="307" t="s">
        <v>17</v>
      </c>
      <c r="C44" s="160" t="s">
        <v>100</v>
      </c>
      <c r="D44" s="274" t="s">
        <v>444</v>
      </c>
      <c r="E44" s="311">
        <v>7</v>
      </c>
    </row>
    <row r="45" spans="1:5" ht="35.25" customHeight="1">
      <c r="A45" s="312"/>
      <c r="B45" s="313"/>
      <c r="C45" s="161" t="s">
        <v>144</v>
      </c>
      <c r="D45" s="274"/>
      <c r="E45" s="315"/>
    </row>
    <row r="46" spans="1:5" ht="18.75">
      <c r="A46" s="21"/>
      <c r="B46" s="17"/>
      <c r="C46" s="17"/>
      <c r="D46" s="18" t="s">
        <v>8</v>
      </c>
      <c r="E46" s="162">
        <f>SUM(E38:E45)</f>
        <v>21</v>
      </c>
    </row>
    <row r="47" spans="1:5" ht="45.75" customHeight="1">
      <c r="A47" s="21"/>
      <c r="B47" s="17"/>
      <c r="C47" s="17"/>
      <c r="D47" s="26" t="s">
        <v>49</v>
      </c>
      <c r="E47" s="27">
        <f>E46/3</f>
        <v>7</v>
      </c>
    </row>
    <row r="48" spans="1:5" ht="21.75" customHeight="1">
      <c r="A48" s="33"/>
      <c r="B48" s="29"/>
      <c r="C48" s="29"/>
      <c r="D48" s="30" t="s">
        <v>50</v>
      </c>
      <c r="E48" s="23">
        <f>E21+E36+E47</f>
        <v>18</v>
      </c>
    </row>
    <row r="49" spans="1:5" ht="25.5" customHeight="1">
      <c r="A49" s="339" t="s">
        <v>48</v>
      </c>
      <c r="B49" s="339"/>
      <c r="C49" s="339"/>
      <c r="D49" s="339"/>
      <c r="E49" s="31">
        <f>E48/3*10</f>
        <v>60</v>
      </c>
    </row>
  </sheetData>
  <sheetProtection/>
  <mergeCells count="60">
    <mergeCell ref="A7:A8"/>
    <mergeCell ref="B7:B8"/>
    <mergeCell ref="D7:D8"/>
    <mergeCell ref="E7:E8"/>
    <mergeCell ref="D1:E1"/>
    <mergeCell ref="D2:E2"/>
    <mergeCell ref="A3:E3"/>
    <mergeCell ref="A4:E4"/>
    <mergeCell ref="A6:E6"/>
    <mergeCell ref="A9:A11"/>
    <mergeCell ref="B9:B11"/>
    <mergeCell ref="D9:D11"/>
    <mergeCell ref="E9:E11"/>
    <mergeCell ref="A12:A13"/>
    <mergeCell ref="B12:B13"/>
    <mergeCell ref="D12:D13"/>
    <mergeCell ref="E12:E13"/>
    <mergeCell ref="D18:D19"/>
    <mergeCell ref="E18:E19"/>
    <mergeCell ref="A22:E22"/>
    <mergeCell ref="A23:A24"/>
    <mergeCell ref="B23:B24"/>
    <mergeCell ref="D23:D24"/>
    <mergeCell ref="E23:E24"/>
    <mergeCell ref="A25:A26"/>
    <mergeCell ref="B25:B26"/>
    <mergeCell ref="D25:D26"/>
    <mergeCell ref="E25:E26"/>
    <mergeCell ref="A14:A17"/>
    <mergeCell ref="B14:B17"/>
    <mergeCell ref="D14:D17"/>
    <mergeCell ref="E14:E17"/>
    <mergeCell ref="A18:A19"/>
    <mergeCell ref="B18:B19"/>
    <mergeCell ref="B30:B31"/>
    <mergeCell ref="D30:D31"/>
    <mergeCell ref="E30:E31"/>
    <mergeCell ref="A33:A34"/>
    <mergeCell ref="B33:B34"/>
    <mergeCell ref="D33:D34"/>
    <mergeCell ref="E33:E34"/>
    <mergeCell ref="A38:A40"/>
    <mergeCell ref="B38:B40"/>
    <mergeCell ref="D38:D40"/>
    <mergeCell ref="E38:E40"/>
    <mergeCell ref="A27:A29"/>
    <mergeCell ref="B27:B29"/>
    <mergeCell ref="D27:D29"/>
    <mergeCell ref="E27:E29"/>
    <mergeCell ref="A30:A31"/>
    <mergeCell ref="A37:E37"/>
    <mergeCell ref="A49:D49"/>
    <mergeCell ref="A41:A43"/>
    <mergeCell ref="B41:B43"/>
    <mergeCell ref="D41:D43"/>
    <mergeCell ref="E41:E43"/>
    <mergeCell ref="A44:A45"/>
    <mergeCell ref="B44:B45"/>
    <mergeCell ref="D44:D45"/>
    <mergeCell ref="E44:E45"/>
  </mergeCells>
  <printOptions/>
  <pageMargins left="1.19" right="0.3937007874015748" top="0.7874015748031497" bottom="0.7874015748031497" header="0" footer="0"/>
  <pageSetup fitToHeight="100" fitToWidth="1" horizontalDpi="180" verticalDpi="180" orientation="landscape" paperSize="9" scale="70" r:id="rId1"/>
  <rowBreaks count="2" manualBreakCount="2">
    <brk id="20" max="4" man="1"/>
    <brk id="3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BreakPreview" zoomScale="77" zoomScaleNormal="60" zoomScaleSheetLayoutView="77" zoomScalePageLayoutView="0" workbookViewId="0" topLeftCell="A1">
      <selection activeCell="B5" sqref="B5"/>
    </sheetView>
  </sheetViews>
  <sheetFormatPr defaultColWidth="9.140625" defaultRowHeight="15"/>
  <cols>
    <col min="1" max="1" width="9.140625" style="34" customWidth="1"/>
    <col min="2" max="2" width="56.7109375" style="6" customWidth="1"/>
    <col min="3" max="3" width="65.421875" style="6" customWidth="1"/>
    <col min="4" max="4" width="42.7109375" style="6" customWidth="1"/>
    <col min="5" max="5" width="18.00390625" style="35" customWidth="1"/>
    <col min="6" max="16384" width="9.140625" style="6" customWidth="1"/>
  </cols>
  <sheetData>
    <row r="1" spans="4:5" ht="18" customHeight="1">
      <c r="D1" s="336" t="s">
        <v>440</v>
      </c>
      <c r="E1" s="336"/>
    </row>
    <row r="2" spans="4:5" ht="51.75" customHeight="1">
      <c r="D2" s="295" t="s">
        <v>521</v>
      </c>
      <c r="E2" s="295"/>
    </row>
    <row r="3" spans="1:5" ht="9.75" customHeight="1" hidden="1">
      <c r="A3" s="337"/>
      <c r="B3" s="337"/>
      <c r="C3" s="337"/>
      <c r="D3" s="337"/>
      <c r="E3" s="337"/>
    </row>
    <row r="4" spans="1:5" ht="57.75" customHeight="1">
      <c r="A4" s="338" t="s">
        <v>550</v>
      </c>
      <c r="B4" s="338"/>
      <c r="C4" s="338"/>
      <c r="D4" s="338"/>
      <c r="E4" s="338"/>
    </row>
    <row r="5" spans="1:5" ht="80.25" customHeight="1">
      <c r="A5" s="4" t="s">
        <v>0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25.5" customHeight="1">
      <c r="A6" s="277" t="s">
        <v>4</v>
      </c>
      <c r="B6" s="277"/>
      <c r="C6" s="277"/>
      <c r="D6" s="277"/>
      <c r="E6" s="277"/>
    </row>
    <row r="7" spans="1:5" ht="46.5" customHeight="1">
      <c r="A7" s="404" t="s">
        <v>19</v>
      </c>
      <c r="B7" s="285" t="s">
        <v>187</v>
      </c>
      <c r="C7" s="189" t="s">
        <v>523</v>
      </c>
      <c r="D7" s="297" t="s">
        <v>444</v>
      </c>
      <c r="E7" s="281">
        <v>15</v>
      </c>
    </row>
    <row r="8" spans="1:5" ht="30.75" customHeight="1">
      <c r="A8" s="405"/>
      <c r="B8" s="272"/>
      <c r="C8" s="192" t="s">
        <v>72</v>
      </c>
      <c r="D8" s="274"/>
      <c r="E8" s="275"/>
    </row>
    <row r="9" spans="1:5" ht="30.75" customHeight="1">
      <c r="A9" s="405"/>
      <c r="B9" s="272"/>
      <c r="C9" s="192" t="s">
        <v>524</v>
      </c>
      <c r="D9" s="274"/>
      <c r="E9" s="275"/>
    </row>
    <row r="10" spans="1:5" ht="18.75">
      <c r="A10" s="405"/>
      <c r="B10" s="272"/>
      <c r="C10" s="188" t="s">
        <v>525</v>
      </c>
      <c r="D10" s="274"/>
      <c r="E10" s="275"/>
    </row>
    <row r="11" spans="1:5" ht="46.5" customHeight="1">
      <c r="A11" s="405"/>
      <c r="B11" s="285" t="s">
        <v>511</v>
      </c>
      <c r="C11" s="189" t="s">
        <v>522</v>
      </c>
      <c r="D11" s="297" t="s">
        <v>444</v>
      </c>
      <c r="E11" s="281">
        <v>15</v>
      </c>
    </row>
    <row r="12" spans="1:5" ht="30.75" customHeight="1">
      <c r="A12" s="405"/>
      <c r="B12" s="272"/>
      <c r="C12" s="192" t="s">
        <v>72</v>
      </c>
      <c r="D12" s="274"/>
      <c r="E12" s="275"/>
    </row>
    <row r="13" spans="1:5" ht="30.75" customHeight="1">
      <c r="A13" s="405"/>
      <c r="B13" s="272"/>
      <c r="C13" s="192" t="s">
        <v>512</v>
      </c>
      <c r="D13" s="274"/>
      <c r="E13" s="275"/>
    </row>
    <row r="14" spans="1:5" ht="30.75" customHeight="1">
      <c r="A14" s="405"/>
      <c r="B14" s="272"/>
      <c r="C14" s="192" t="s">
        <v>527</v>
      </c>
      <c r="D14" s="274"/>
      <c r="E14" s="275"/>
    </row>
    <row r="15" spans="1:5" ht="18.75">
      <c r="A15" s="406"/>
      <c r="B15" s="272"/>
      <c r="C15" s="192" t="s">
        <v>526</v>
      </c>
      <c r="D15" s="274"/>
      <c r="E15" s="275"/>
    </row>
    <row r="16" spans="1:5" ht="51" customHeight="1">
      <c r="A16" s="270" t="s">
        <v>20</v>
      </c>
      <c r="B16" s="272" t="s">
        <v>474</v>
      </c>
      <c r="C16" s="154" t="s">
        <v>152</v>
      </c>
      <c r="D16" s="274" t="s">
        <v>444</v>
      </c>
      <c r="E16" s="275">
        <v>10</v>
      </c>
    </row>
    <row r="17" spans="1:5" ht="83.25" customHeight="1">
      <c r="A17" s="270"/>
      <c r="B17" s="272"/>
      <c r="C17" s="158" t="s">
        <v>110</v>
      </c>
      <c r="D17" s="274"/>
      <c r="E17" s="275"/>
    </row>
    <row r="18" spans="1:5" ht="42" customHeight="1">
      <c r="A18" s="270" t="s">
        <v>21</v>
      </c>
      <c r="B18" s="272" t="s">
        <v>109</v>
      </c>
      <c r="C18" s="154" t="s">
        <v>82</v>
      </c>
      <c r="D18" s="274" t="s">
        <v>444</v>
      </c>
      <c r="E18" s="275">
        <v>5</v>
      </c>
    </row>
    <row r="19" spans="1:5" ht="42" customHeight="1">
      <c r="A19" s="270"/>
      <c r="B19" s="272"/>
      <c r="C19" s="154" t="s">
        <v>168</v>
      </c>
      <c r="D19" s="274"/>
      <c r="E19" s="275"/>
    </row>
    <row r="20" spans="1:5" ht="45.75" customHeight="1">
      <c r="A20" s="270" t="s">
        <v>22</v>
      </c>
      <c r="B20" s="272" t="s">
        <v>58</v>
      </c>
      <c r="C20" s="154" t="s">
        <v>75</v>
      </c>
      <c r="D20" s="274" t="s">
        <v>444</v>
      </c>
      <c r="E20" s="275">
        <v>10</v>
      </c>
    </row>
    <row r="21" spans="1:5" ht="36.75" customHeight="1">
      <c r="A21" s="270"/>
      <c r="B21" s="272"/>
      <c r="C21" s="154" t="s">
        <v>156</v>
      </c>
      <c r="D21" s="274"/>
      <c r="E21" s="275"/>
    </row>
    <row r="22" spans="1:5" ht="41.25" customHeight="1">
      <c r="A22" s="270"/>
      <c r="B22" s="272"/>
      <c r="C22" s="154" t="s">
        <v>76</v>
      </c>
      <c r="D22" s="274"/>
      <c r="E22" s="275"/>
    </row>
    <row r="23" spans="1:5" ht="41.25" customHeight="1">
      <c r="A23" s="270" t="s">
        <v>24</v>
      </c>
      <c r="B23" s="288" t="s">
        <v>136</v>
      </c>
      <c r="C23" s="158" t="s">
        <v>82</v>
      </c>
      <c r="D23" s="274" t="s">
        <v>444</v>
      </c>
      <c r="E23" s="275">
        <v>5</v>
      </c>
    </row>
    <row r="24" spans="1:5" ht="41.25" customHeight="1">
      <c r="A24" s="270"/>
      <c r="B24" s="288"/>
      <c r="C24" s="158" t="s">
        <v>190</v>
      </c>
      <c r="D24" s="274"/>
      <c r="E24" s="275"/>
    </row>
    <row r="25" spans="1:5" ht="24.75" customHeight="1">
      <c r="A25" s="153"/>
      <c r="B25" s="59"/>
      <c r="C25" s="59"/>
      <c r="D25" s="60" t="s">
        <v>13</v>
      </c>
      <c r="E25" s="61">
        <f>SUM(E7:E24)</f>
        <v>60</v>
      </c>
    </row>
    <row r="26" spans="1:5" ht="31.5" customHeight="1">
      <c r="A26" s="277" t="s">
        <v>9</v>
      </c>
      <c r="B26" s="277"/>
      <c r="C26" s="277"/>
      <c r="D26" s="277"/>
      <c r="E26" s="277"/>
    </row>
    <row r="27" spans="1:5" ht="48.75" customHeight="1">
      <c r="A27" s="278" t="s">
        <v>25</v>
      </c>
      <c r="B27" s="285" t="s">
        <v>52</v>
      </c>
      <c r="C27" s="157" t="s">
        <v>181</v>
      </c>
      <c r="D27" s="274" t="s">
        <v>444</v>
      </c>
      <c r="E27" s="286">
        <v>5</v>
      </c>
    </row>
    <row r="28" spans="1:5" ht="48.75" customHeight="1">
      <c r="A28" s="270"/>
      <c r="B28" s="272"/>
      <c r="C28" s="154" t="s">
        <v>84</v>
      </c>
      <c r="D28" s="274"/>
      <c r="E28" s="287"/>
    </row>
    <row r="29" spans="1:5" ht="57" customHeight="1">
      <c r="A29" s="270" t="s">
        <v>26</v>
      </c>
      <c r="B29" s="272" t="s">
        <v>184</v>
      </c>
      <c r="C29" s="154" t="s">
        <v>83</v>
      </c>
      <c r="D29" s="274" t="s">
        <v>444</v>
      </c>
      <c r="E29" s="275">
        <v>5</v>
      </c>
    </row>
    <row r="30" spans="1:5" ht="63.75" customHeight="1">
      <c r="A30" s="270"/>
      <c r="B30" s="272"/>
      <c r="C30" s="154" t="s">
        <v>82</v>
      </c>
      <c r="D30" s="274"/>
      <c r="E30" s="275"/>
    </row>
    <row r="31" spans="1:5" ht="70.5" customHeight="1">
      <c r="A31" s="270" t="s">
        <v>27</v>
      </c>
      <c r="B31" s="272" t="s">
        <v>419</v>
      </c>
      <c r="C31" s="154" t="s">
        <v>158</v>
      </c>
      <c r="D31" s="274" t="s">
        <v>444</v>
      </c>
      <c r="E31" s="275">
        <v>5</v>
      </c>
    </row>
    <row r="32" spans="1:5" ht="23.25" customHeight="1">
      <c r="A32" s="270"/>
      <c r="B32" s="272"/>
      <c r="C32" s="154" t="s">
        <v>82</v>
      </c>
      <c r="D32" s="274"/>
      <c r="E32" s="275"/>
    </row>
    <row r="33" spans="1:5" ht="39.75" customHeight="1">
      <c r="A33" s="270" t="s">
        <v>28</v>
      </c>
      <c r="B33" s="272" t="s">
        <v>191</v>
      </c>
      <c r="C33" s="154" t="s">
        <v>85</v>
      </c>
      <c r="D33" s="274" t="s">
        <v>444</v>
      </c>
      <c r="E33" s="275">
        <v>5</v>
      </c>
    </row>
    <row r="34" spans="1:5" ht="21" customHeight="1">
      <c r="A34" s="271"/>
      <c r="B34" s="273"/>
      <c r="C34" s="155" t="s">
        <v>86</v>
      </c>
      <c r="D34" s="274"/>
      <c r="E34" s="276"/>
    </row>
    <row r="35" spans="1:5" ht="18.75">
      <c r="A35" s="8"/>
      <c r="B35" s="9"/>
      <c r="C35" s="9"/>
      <c r="D35" s="10" t="s">
        <v>13</v>
      </c>
      <c r="E35" s="156">
        <f>SUM(E27:E34)</f>
        <v>20</v>
      </c>
    </row>
    <row r="36" spans="1:5" ht="30" customHeight="1">
      <c r="A36" s="277" t="s">
        <v>14</v>
      </c>
      <c r="B36" s="277"/>
      <c r="C36" s="277"/>
      <c r="D36" s="277"/>
      <c r="E36" s="277"/>
    </row>
    <row r="37" spans="1:5" ht="51" customHeight="1">
      <c r="A37" s="278" t="s">
        <v>31</v>
      </c>
      <c r="B37" s="279" t="s">
        <v>435</v>
      </c>
      <c r="C37" s="157" t="s">
        <v>87</v>
      </c>
      <c r="D37" s="274" t="s">
        <v>444</v>
      </c>
      <c r="E37" s="281">
        <v>10</v>
      </c>
    </row>
    <row r="38" spans="1:5" ht="100.5" customHeight="1">
      <c r="A38" s="270"/>
      <c r="B38" s="280"/>
      <c r="C38" s="154" t="s">
        <v>135</v>
      </c>
      <c r="D38" s="274"/>
      <c r="E38" s="275"/>
    </row>
    <row r="39" spans="1:5" ht="24.75" customHeight="1">
      <c r="A39" s="270" t="s">
        <v>32</v>
      </c>
      <c r="B39" s="272" t="s">
        <v>15</v>
      </c>
      <c r="C39" s="154" t="s">
        <v>89</v>
      </c>
      <c r="D39" s="274" t="s">
        <v>444</v>
      </c>
      <c r="E39" s="275">
        <v>10</v>
      </c>
    </row>
    <row r="40" spans="1:5" ht="18.75">
      <c r="A40" s="271"/>
      <c r="B40" s="273"/>
      <c r="C40" s="155" t="s">
        <v>114</v>
      </c>
      <c r="D40" s="274"/>
      <c r="E40" s="276"/>
    </row>
    <row r="41" spans="1:5" ht="18.75">
      <c r="A41" s="8"/>
      <c r="B41" s="9"/>
      <c r="C41" s="9"/>
      <c r="D41" s="10" t="s">
        <v>13</v>
      </c>
      <c r="E41" s="156">
        <f>SUM(E37:E40)</f>
        <v>20</v>
      </c>
    </row>
    <row r="42" spans="1:5" ht="18.75">
      <c r="A42" s="277" t="s">
        <v>18</v>
      </c>
      <c r="B42" s="277"/>
      <c r="C42" s="277"/>
      <c r="D42" s="277"/>
      <c r="E42" s="156">
        <f>E41+E35+E25</f>
        <v>100</v>
      </c>
    </row>
  </sheetData>
  <sheetProtection/>
  <mergeCells count="55">
    <mergeCell ref="D18:D19"/>
    <mergeCell ref="E18:E19"/>
    <mergeCell ref="B7:B10"/>
    <mergeCell ref="D7:D10"/>
    <mergeCell ref="E7:E10"/>
    <mergeCell ref="D1:E1"/>
    <mergeCell ref="D2:E2"/>
    <mergeCell ref="A3:E3"/>
    <mergeCell ref="A4:E4"/>
    <mergeCell ref="A6:E6"/>
    <mergeCell ref="A20:A22"/>
    <mergeCell ref="B20:B22"/>
    <mergeCell ref="D20:D22"/>
    <mergeCell ref="E20:E22"/>
    <mergeCell ref="A16:A17"/>
    <mergeCell ref="B16:B17"/>
    <mergeCell ref="D16:D17"/>
    <mergeCell ref="E16:E17"/>
    <mergeCell ref="A18:A19"/>
    <mergeCell ref="B18:B19"/>
    <mergeCell ref="A23:A24"/>
    <mergeCell ref="B23:B24"/>
    <mergeCell ref="D23:D24"/>
    <mergeCell ref="E23:E24"/>
    <mergeCell ref="A26:E26"/>
    <mergeCell ref="A27:A28"/>
    <mergeCell ref="B27:B28"/>
    <mergeCell ref="D27:D28"/>
    <mergeCell ref="B31:B32"/>
    <mergeCell ref="D31:D32"/>
    <mergeCell ref="E31:E32"/>
    <mergeCell ref="A29:A30"/>
    <mergeCell ref="B29:B30"/>
    <mergeCell ref="D29:D30"/>
    <mergeCell ref="E29:E30"/>
    <mergeCell ref="A42:D42"/>
    <mergeCell ref="A36:E36"/>
    <mergeCell ref="A37:A38"/>
    <mergeCell ref="B37:B38"/>
    <mergeCell ref="D37:D38"/>
    <mergeCell ref="E37:E38"/>
    <mergeCell ref="A39:A40"/>
    <mergeCell ref="B39:B40"/>
    <mergeCell ref="D39:D40"/>
    <mergeCell ref="E39:E40"/>
    <mergeCell ref="B11:B15"/>
    <mergeCell ref="D11:D15"/>
    <mergeCell ref="E11:E15"/>
    <mergeCell ref="A7:A15"/>
    <mergeCell ref="A33:A34"/>
    <mergeCell ref="B33:B34"/>
    <mergeCell ref="D33:D34"/>
    <mergeCell ref="E33:E34"/>
    <mergeCell ref="E27:E28"/>
    <mergeCell ref="A31:A32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2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9"/>
  <sheetViews>
    <sheetView view="pageBreakPreview" zoomScale="73" zoomScaleNormal="60" zoomScaleSheetLayoutView="73" zoomScalePageLayoutView="0" workbookViewId="0" topLeftCell="A1">
      <selection activeCell="A3" sqref="A3:E3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6.57421875" style="14" customWidth="1"/>
    <col min="4" max="4" width="27.57421875" style="14" customWidth="1"/>
    <col min="5" max="5" width="18.00390625" style="36" customWidth="1"/>
    <col min="6" max="16384" width="9.140625" style="14" customWidth="1"/>
  </cols>
  <sheetData>
    <row r="1" spans="4:5" ht="15.75" customHeight="1">
      <c r="D1" s="344" t="s">
        <v>437</v>
      </c>
      <c r="E1" s="344"/>
    </row>
    <row r="2" spans="4:5" ht="50.25" customHeight="1">
      <c r="D2" s="295" t="s">
        <v>521</v>
      </c>
      <c r="E2" s="295"/>
    </row>
    <row r="3" spans="1:5" ht="9.75" customHeight="1">
      <c r="A3" s="345"/>
      <c r="B3" s="345"/>
      <c r="C3" s="345"/>
      <c r="D3" s="345"/>
      <c r="E3" s="345"/>
    </row>
    <row r="4" spans="1:5" ht="91.5" customHeight="1">
      <c r="A4" s="407" t="s">
        <v>551</v>
      </c>
      <c r="B4" s="407"/>
      <c r="C4" s="407"/>
      <c r="D4" s="407"/>
      <c r="E4" s="407"/>
    </row>
    <row r="5" spans="1:5" ht="81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5.5" customHeight="1">
      <c r="A6" s="331" t="s">
        <v>4</v>
      </c>
      <c r="B6" s="331"/>
      <c r="C6" s="331"/>
      <c r="D6" s="331"/>
      <c r="E6" s="331"/>
    </row>
    <row r="7" spans="1:5" ht="37.5">
      <c r="A7" s="304" t="s">
        <v>19</v>
      </c>
      <c r="B7" s="343" t="s">
        <v>59</v>
      </c>
      <c r="C7" s="159" t="s">
        <v>192</v>
      </c>
      <c r="D7" s="274" t="s">
        <v>444</v>
      </c>
      <c r="E7" s="310">
        <v>10</v>
      </c>
    </row>
    <row r="8" spans="1:5" ht="25.5" customHeight="1">
      <c r="A8" s="305"/>
      <c r="B8" s="323"/>
      <c r="C8" s="160" t="s">
        <v>113</v>
      </c>
      <c r="D8" s="274"/>
      <c r="E8" s="311"/>
    </row>
    <row r="9" spans="1:5" ht="43.5" customHeight="1">
      <c r="A9" s="305" t="s">
        <v>20</v>
      </c>
      <c r="B9" s="307" t="s">
        <v>491</v>
      </c>
      <c r="C9" s="186" t="s">
        <v>424</v>
      </c>
      <c r="D9" s="309" t="s">
        <v>444</v>
      </c>
      <c r="E9" s="311">
        <v>7</v>
      </c>
    </row>
    <row r="10" spans="1:5" ht="43.5" customHeight="1">
      <c r="A10" s="305"/>
      <c r="B10" s="307"/>
      <c r="C10" s="186" t="s">
        <v>486</v>
      </c>
      <c r="D10" s="309"/>
      <c r="E10" s="311"/>
    </row>
    <row r="11" spans="1:5" ht="26.25" customHeight="1">
      <c r="A11" s="305"/>
      <c r="B11" s="307"/>
      <c r="C11" s="186" t="s">
        <v>37</v>
      </c>
      <c r="D11" s="309"/>
      <c r="E11" s="311"/>
    </row>
    <row r="12" spans="1:5" ht="45.75" customHeight="1">
      <c r="A12" s="305" t="s">
        <v>21</v>
      </c>
      <c r="B12" s="341" t="s">
        <v>193</v>
      </c>
      <c r="C12" s="160" t="s">
        <v>137</v>
      </c>
      <c r="D12" s="274" t="s">
        <v>444</v>
      </c>
      <c r="E12" s="311">
        <v>3</v>
      </c>
    </row>
    <row r="13" spans="1:5" ht="45.75" customHeight="1">
      <c r="A13" s="305"/>
      <c r="B13" s="341"/>
      <c r="C13" s="160" t="s">
        <v>138</v>
      </c>
      <c r="D13" s="274"/>
      <c r="E13" s="311"/>
    </row>
    <row r="14" spans="1:5" ht="22.5" customHeight="1">
      <c r="A14" s="305" t="s">
        <v>22</v>
      </c>
      <c r="B14" s="341" t="s">
        <v>40</v>
      </c>
      <c r="C14" s="164" t="s">
        <v>139</v>
      </c>
      <c r="D14" s="309" t="s">
        <v>444</v>
      </c>
      <c r="E14" s="311">
        <v>7</v>
      </c>
    </row>
    <row r="15" spans="1:5" ht="22.5" customHeight="1">
      <c r="A15" s="305"/>
      <c r="B15" s="341"/>
      <c r="C15" s="164" t="s">
        <v>140</v>
      </c>
      <c r="D15" s="309"/>
      <c r="E15" s="311"/>
    </row>
    <row r="16" spans="1:5" ht="41.25" customHeight="1">
      <c r="A16" s="305"/>
      <c r="B16" s="341"/>
      <c r="C16" s="164" t="s">
        <v>54</v>
      </c>
      <c r="D16" s="309"/>
      <c r="E16" s="311"/>
    </row>
    <row r="17" spans="1:5" ht="23.25" customHeight="1">
      <c r="A17" s="305"/>
      <c r="B17" s="341"/>
      <c r="C17" s="20" t="s">
        <v>37</v>
      </c>
      <c r="D17" s="309"/>
      <c r="E17" s="311"/>
    </row>
    <row r="18" spans="1:5" ht="40.5" customHeight="1">
      <c r="A18" s="305" t="s">
        <v>23</v>
      </c>
      <c r="B18" s="307" t="s">
        <v>194</v>
      </c>
      <c r="C18" s="160" t="s">
        <v>141</v>
      </c>
      <c r="D18" s="274" t="s">
        <v>444</v>
      </c>
      <c r="E18" s="311">
        <v>3</v>
      </c>
    </row>
    <row r="19" spans="1:5" ht="40.5" customHeight="1">
      <c r="A19" s="312"/>
      <c r="B19" s="313"/>
      <c r="C19" s="161" t="s">
        <v>142</v>
      </c>
      <c r="D19" s="274"/>
      <c r="E19" s="315"/>
    </row>
    <row r="20" spans="1:5" ht="26.25" customHeight="1">
      <c r="A20" s="21"/>
      <c r="B20" s="17"/>
      <c r="C20" s="17"/>
      <c r="D20" s="18" t="s">
        <v>13</v>
      </c>
      <c r="E20" s="162">
        <f>SUM(E7:E19)</f>
        <v>30</v>
      </c>
    </row>
    <row r="21" spans="1:5" ht="47.25" customHeight="1">
      <c r="A21" s="21"/>
      <c r="B21" s="17"/>
      <c r="C21" s="17"/>
      <c r="D21" s="18" t="s">
        <v>49</v>
      </c>
      <c r="E21" s="165">
        <f>E20/5</f>
        <v>6</v>
      </c>
    </row>
    <row r="22" spans="1:5" ht="16.5" customHeight="1">
      <c r="A22" s="331" t="s">
        <v>9</v>
      </c>
      <c r="B22" s="331"/>
      <c r="C22" s="331"/>
      <c r="D22" s="331"/>
      <c r="E22" s="331"/>
    </row>
    <row r="23" spans="1:5" ht="45.75" customHeight="1">
      <c r="A23" s="304" t="s">
        <v>25</v>
      </c>
      <c r="B23" s="306" t="s">
        <v>423</v>
      </c>
      <c r="C23" s="173" t="s">
        <v>457</v>
      </c>
      <c r="D23" s="274" t="s">
        <v>444</v>
      </c>
      <c r="E23" s="310">
        <v>5</v>
      </c>
    </row>
    <row r="24" spans="1:5" ht="87.75" customHeight="1">
      <c r="A24" s="305"/>
      <c r="B24" s="307"/>
      <c r="C24" s="174" t="s">
        <v>460</v>
      </c>
      <c r="D24" s="274"/>
      <c r="E24" s="311"/>
    </row>
    <row r="25" spans="1:5" ht="76.5" customHeight="1" hidden="1">
      <c r="A25" s="305"/>
      <c r="B25" s="323"/>
      <c r="C25" s="174"/>
      <c r="D25" s="274"/>
      <c r="E25" s="311"/>
    </row>
    <row r="26" spans="1:5" ht="76.5" customHeight="1" hidden="1">
      <c r="A26" s="305"/>
      <c r="B26" s="323"/>
      <c r="C26" s="174"/>
      <c r="D26" s="274"/>
      <c r="E26" s="311"/>
    </row>
    <row r="27" spans="1:5" ht="35.25" customHeight="1" hidden="1">
      <c r="A27" s="305"/>
      <c r="B27" s="307"/>
      <c r="C27" s="174"/>
      <c r="D27" s="309"/>
      <c r="E27" s="311"/>
    </row>
    <row r="28" spans="1:5" ht="35.25" customHeight="1" hidden="1">
      <c r="A28" s="305"/>
      <c r="B28" s="307"/>
      <c r="C28" s="174"/>
      <c r="D28" s="309"/>
      <c r="E28" s="311"/>
    </row>
    <row r="29" spans="1:5" ht="35.25" customHeight="1" hidden="1">
      <c r="A29" s="305"/>
      <c r="B29" s="307"/>
      <c r="C29" s="174"/>
      <c r="D29" s="309"/>
      <c r="E29" s="311"/>
    </row>
    <row r="30" spans="1:5" ht="32.25" customHeight="1" hidden="1">
      <c r="A30" s="305"/>
      <c r="B30" s="307"/>
      <c r="C30" s="22"/>
      <c r="D30" s="274"/>
      <c r="E30" s="311"/>
    </row>
    <row r="31" spans="1:5" ht="33" customHeight="1" hidden="1">
      <c r="A31" s="305"/>
      <c r="B31" s="307"/>
      <c r="C31" s="22"/>
      <c r="D31" s="274"/>
      <c r="E31" s="311"/>
    </row>
    <row r="32" spans="1:5" ht="72.75" customHeight="1">
      <c r="A32" s="172" t="s">
        <v>26</v>
      </c>
      <c r="B32" s="174" t="s">
        <v>433</v>
      </c>
      <c r="C32" s="174" t="s">
        <v>473</v>
      </c>
      <c r="D32" s="175" t="s">
        <v>444</v>
      </c>
      <c r="E32" s="176">
        <v>5</v>
      </c>
    </row>
    <row r="33" spans="1:5" ht="40.5" customHeight="1">
      <c r="A33" s="305" t="s">
        <v>27</v>
      </c>
      <c r="B33" s="319" t="s">
        <v>469</v>
      </c>
      <c r="C33" s="174" t="s">
        <v>475</v>
      </c>
      <c r="D33" s="274" t="s">
        <v>444</v>
      </c>
      <c r="E33" s="311">
        <v>5</v>
      </c>
    </row>
    <row r="34" spans="1:5" ht="76.5" customHeight="1">
      <c r="A34" s="312"/>
      <c r="B34" s="320"/>
      <c r="C34" s="177" t="s">
        <v>82</v>
      </c>
      <c r="D34" s="274"/>
      <c r="E34" s="315"/>
    </row>
    <row r="35" spans="1:5" ht="18.75">
      <c r="A35" s="21"/>
      <c r="B35" s="17"/>
      <c r="C35" s="17"/>
      <c r="D35" s="18" t="s">
        <v>8</v>
      </c>
      <c r="E35" s="162">
        <f>SUM(E23:E34)</f>
        <v>15</v>
      </c>
    </row>
    <row r="36" spans="1:5" ht="42" customHeight="1">
      <c r="A36" s="21"/>
      <c r="B36" s="17"/>
      <c r="C36" s="17"/>
      <c r="D36" s="26" t="s">
        <v>49</v>
      </c>
      <c r="E36" s="163">
        <f>E35/3</f>
        <v>5</v>
      </c>
    </row>
    <row r="37" spans="1:5" ht="30" customHeight="1">
      <c r="A37" s="331" t="s">
        <v>14</v>
      </c>
      <c r="B37" s="331"/>
      <c r="C37" s="331"/>
      <c r="D37" s="331"/>
      <c r="E37" s="331"/>
    </row>
    <row r="38" spans="1:5" ht="25.5" customHeight="1">
      <c r="A38" s="304" t="s">
        <v>31</v>
      </c>
      <c r="B38" s="306" t="s">
        <v>51</v>
      </c>
      <c r="C38" s="159" t="s">
        <v>124</v>
      </c>
      <c r="D38" s="308" t="s">
        <v>444</v>
      </c>
      <c r="E38" s="310">
        <v>7</v>
      </c>
    </row>
    <row r="39" spans="1:5" ht="25.5" customHeight="1">
      <c r="A39" s="305"/>
      <c r="B39" s="307"/>
      <c r="C39" s="160" t="s">
        <v>106</v>
      </c>
      <c r="D39" s="309"/>
      <c r="E39" s="311"/>
    </row>
    <row r="40" spans="1:5" ht="25.5" customHeight="1">
      <c r="A40" s="305"/>
      <c r="B40" s="307"/>
      <c r="C40" s="160" t="s">
        <v>99</v>
      </c>
      <c r="D40" s="309"/>
      <c r="E40" s="311"/>
    </row>
    <row r="41" spans="1:5" ht="36" customHeight="1">
      <c r="A41" s="305" t="s">
        <v>32</v>
      </c>
      <c r="B41" s="307" t="s">
        <v>16</v>
      </c>
      <c r="C41" s="22" t="s">
        <v>105</v>
      </c>
      <c r="D41" s="308" t="s">
        <v>444</v>
      </c>
      <c r="E41" s="311">
        <v>7</v>
      </c>
    </row>
    <row r="42" spans="1:5" ht="36" customHeight="1">
      <c r="A42" s="305"/>
      <c r="B42" s="307"/>
      <c r="C42" s="22" t="s">
        <v>104</v>
      </c>
      <c r="D42" s="309"/>
      <c r="E42" s="311"/>
    </row>
    <row r="43" spans="1:5" ht="36" customHeight="1">
      <c r="A43" s="305"/>
      <c r="B43" s="307"/>
      <c r="C43" s="22" t="s">
        <v>143</v>
      </c>
      <c r="D43" s="309"/>
      <c r="E43" s="311"/>
    </row>
    <row r="44" spans="1:5" ht="35.25" customHeight="1">
      <c r="A44" s="305" t="s">
        <v>33</v>
      </c>
      <c r="B44" s="307" t="s">
        <v>17</v>
      </c>
      <c r="C44" s="160" t="s">
        <v>100</v>
      </c>
      <c r="D44" s="274" t="s">
        <v>444</v>
      </c>
      <c r="E44" s="311">
        <v>7</v>
      </c>
    </row>
    <row r="45" spans="1:5" ht="35.25" customHeight="1">
      <c r="A45" s="312"/>
      <c r="B45" s="313"/>
      <c r="C45" s="161" t="s">
        <v>144</v>
      </c>
      <c r="D45" s="274"/>
      <c r="E45" s="315"/>
    </row>
    <row r="46" spans="1:5" ht="18.75">
      <c r="A46" s="21"/>
      <c r="B46" s="17"/>
      <c r="C46" s="17"/>
      <c r="D46" s="18" t="s">
        <v>8</v>
      </c>
      <c r="E46" s="162">
        <f>SUM(E38:E45)</f>
        <v>21</v>
      </c>
    </row>
    <row r="47" spans="1:5" ht="45.75" customHeight="1">
      <c r="A47" s="21"/>
      <c r="B47" s="17"/>
      <c r="C47" s="17"/>
      <c r="D47" s="26" t="s">
        <v>49</v>
      </c>
      <c r="E47" s="27">
        <f>E46/3</f>
        <v>7</v>
      </c>
    </row>
    <row r="48" spans="1:5" ht="21.75" customHeight="1">
      <c r="A48" s="33"/>
      <c r="B48" s="29"/>
      <c r="C48" s="29"/>
      <c r="D48" s="30" t="s">
        <v>50</v>
      </c>
      <c r="E48" s="23">
        <f>E21+E36+E47</f>
        <v>18</v>
      </c>
    </row>
    <row r="49" spans="1:5" ht="25.5" customHeight="1">
      <c r="A49" s="339" t="s">
        <v>48</v>
      </c>
      <c r="B49" s="339"/>
      <c r="C49" s="339"/>
      <c r="D49" s="339"/>
      <c r="E49" s="31">
        <f>E48/3*10</f>
        <v>60</v>
      </c>
    </row>
  </sheetData>
  <sheetProtection/>
  <mergeCells count="60">
    <mergeCell ref="A7:A8"/>
    <mergeCell ref="B7:B8"/>
    <mergeCell ref="D7:D8"/>
    <mergeCell ref="E7:E8"/>
    <mergeCell ref="D1:E1"/>
    <mergeCell ref="D2:E2"/>
    <mergeCell ref="A3:E3"/>
    <mergeCell ref="A4:E4"/>
    <mergeCell ref="A6:E6"/>
    <mergeCell ref="A9:A11"/>
    <mergeCell ref="B9:B11"/>
    <mergeCell ref="D9:D11"/>
    <mergeCell ref="E9:E11"/>
    <mergeCell ref="A12:A13"/>
    <mergeCell ref="B12:B13"/>
    <mergeCell ref="D12:D13"/>
    <mergeCell ref="E12:E13"/>
    <mergeCell ref="D18:D19"/>
    <mergeCell ref="E18:E19"/>
    <mergeCell ref="A22:E22"/>
    <mergeCell ref="A23:A24"/>
    <mergeCell ref="B23:B24"/>
    <mergeCell ref="D23:D24"/>
    <mergeCell ref="E23:E24"/>
    <mergeCell ref="A25:A26"/>
    <mergeCell ref="B25:B26"/>
    <mergeCell ref="D25:D26"/>
    <mergeCell ref="E25:E26"/>
    <mergeCell ref="A14:A17"/>
    <mergeCell ref="B14:B17"/>
    <mergeCell ref="D14:D17"/>
    <mergeCell ref="E14:E17"/>
    <mergeCell ref="A18:A19"/>
    <mergeCell ref="B18:B19"/>
    <mergeCell ref="B30:B31"/>
    <mergeCell ref="D30:D31"/>
    <mergeCell ref="E30:E31"/>
    <mergeCell ref="A33:A34"/>
    <mergeCell ref="B33:B34"/>
    <mergeCell ref="D33:D34"/>
    <mergeCell ref="E33:E34"/>
    <mergeCell ref="A38:A40"/>
    <mergeCell ref="B38:B40"/>
    <mergeCell ref="D38:D40"/>
    <mergeCell ref="E38:E40"/>
    <mergeCell ref="A27:A29"/>
    <mergeCell ref="B27:B29"/>
    <mergeCell ref="D27:D29"/>
    <mergeCell ref="E27:E29"/>
    <mergeCell ref="A30:A31"/>
    <mergeCell ref="A37:E37"/>
    <mergeCell ref="A49:D49"/>
    <mergeCell ref="A41:A43"/>
    <mergeCell ref="B41:B43"/>
    <mergeCell ref="D41:D43"/>
    <mergeCell ref="E41:E43"/>
    <mergeCell ref="A44:A45"/>
    <mergeCell ref="B44:B45"/>
    <mergeCell ref="D44:D45"/>
    <mergeCell ref="E44:E45"/>
  </mergeCells>
  <printOptions/>
  <pageMargins left="1.19" right="0.3937007874015748" top="0.7874015748031497" bottom="0.7874015748031497" header="0" footer="0"/>
  <pageSetup fitToHeight="100" fitToWidth="1" horizontalDpi="180" verticalDpi="180" orientation="landscape" paperSize="9" scale="70" r:id="rId1"/>
  <rowBreaks count="2" manualBreakCount="2">
    <brk id="20" max="4" man="1"/>
    <brk id="3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6"/>
  <sheetViews>
    <sheetView view="pageBreakPreview" zoomScale="77" zoomScaleNormal="60" zoomScaleSheetLayoutView="77"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57.8515625" style="6" customWidth="1"/>
    <col min="3" max="3" width="68.7109375" style="6" customWidth="1"/>
    <col min="4" max="4" width="38.7109375" style="6" customWidth="1"/>
    <col min="5" max="5" width="20.140625" style="35" customWidth="1"/>
    <col min="6" max="16384" width="9.140625" style="6" customWidth="1"/>
  </cols>
  <sheetData>
    <row r="1" spans="4:5" ht="19.5" customHeight="1">
      <c r="D1" s="336" t="s">
        <v>478</v>
      </c>
      <c r="E1" s="336"/>
    </row>
    <row r="2" spans="1:5" ht="55.5" customHeight="1">
      <c r="A2" s="180"/>
      <c r="D2" s="295" t="s">
        <v>521</v>
      </c>
      <c r="E2" s="295"/>
    </row>
    <row r="3" spans="1:5" ht="15" customHeight="1">
      <c r="A3" s="359"/>
      <c r="B3" s="359"/>
      <c r="C3" s="359"/>
      <c r="D3" s="359"/>
      <c r="E3" s="359"/>
    </row>
    <row r="4" spans="1:5" ht="88.5" customHeight="1">
      <c r="A4" s="408" t="s">
        <v>515</v>
      </c>
      <c r="B4" s="408"/>
      <c r="C4" s="408"/>
      <c r="D4" s="408"/>
      <c r="E4" s="408"/>
    </row>
    <row r="5" spans="1:5" ht="108.75" customHeight="1">
      <c r="A5" s="4" t="s">
        <v>0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26.25" customHeight="1">
      <c r="A6" s="277" t="s">
        <v>4</v>
      </c>
      <c r="B6" s="277"/>
      <c r="C6" s="277"/>
      <c r="D6" s="277"/>
      <c r="E6" s="277"/>
    </row>
    <row r="7" spans="1:5" ht="17.25" customHeight="1">
      <c r="A7" s="278" t="s">
        <v>19</v>
      </c>
      <c r="B7" s="285" t="s">
        <v>430</v>
      </c>
      <c r="C7" s="191" t="s">
        <v>447</v>
      </c>
      <c r="D7" s="297" t="s">
        <v>444</v>
      </c>
      <c r="E7" s="281">
        <v>20</v>
      </c>
    </row>
    <row r="8" spans="1:5" ht="17.25" customHeight="1">
      <c r="A8" s="270"/>
      <c r="B8" s="272"/>
      <c r="C8" s="167" t="s">
        <v>72</v>
      </c>
      <c r="D8" s="274"/>
      <c r="E8" s="275"/>
    </row>
    <row r="9" spans="1:5" ht="17.25" customHeight="1">
      <c r="A9" s="270"/>
      <c r="B9" s="272"/>
      <c r="C9" s="167" t="s">
        <v>182</v>
      </c>
      <c r="D9" s="274"/>
      <c r="E9" s="275"/>
    </row>
    <row r="10" spans="1:5" ht="17.25" customHeight="1">
      <c r="A10" s="270"/>
      <c r="B10" s="272"/>
      <c r="C10" s="167" t="s">
        <v>73</v>
      </c>
      <c r="D10" s="274"/>
      <c r="E10" s="275"/>
    </row>
    <row r="11" spans="1:5" ht="17.25" customHeight="1">
      <c r="A11" s="270"/>
      <c r="B11" s="272"/>
      <c r="C11" s="167" t="s">
        <v>74</v>
      </c>
      <c r="D11" s="274"/>
      <c r="E11" s="275"/>
    </row>
    <row r="12" spans="1:5" ht="24.75" customHeight="1">
      <c r="A12" s="270" t="s">
        <v>20</v>
      </c>
      <c r="B12" s="272" t="s">
        <v>58</v>
      </c>
      <c r="C12" s="167" t="s">
        <v>75</v>
      </c>
      <c r="D12" s="274" t="s">
        <v>444</v>
      </c>
      <c r="E12" s="275">
        <v>10</v>
      </c>
    </row>
    <row r="13" spans="1:5" ht="24.75" customHeight="1">
      <c r="A13" s="270"/>
      <c r="B13" s="272"/>
      <c r="C13" s="167" t="s">
        <v>156</v>
      </c>
      <c r="D13" s="274"/>
      <c r="E13" s="275"/>
    </row>
    <row r="14" spans="1:5" ht="24.75" customHeight="1">
      <c r="A14" s="270"/>
      <c r="B14" s="272"/>
      <c r="C14" s="167" t="s">
        <v>76</v>
      </c>
      <c r="D14" s="274"/>
      <c r="E14" s="275"/>
    </row>
    <row r="15" spans="1:5" ht="47.25" customHeight="1">
      <c r="A15" s="270" t="s">
        <v>21</v>
      </c>
      <c r="B15" s="272" t="s">
        <v>434</v>
      </c>
      <c r="C15" s="167" t="s">
        <v>152</v>
      </c>
      <c r="D15" s="274" t="s">
        <v>444</v>
      </c>
      <c r="E15" s="275">
        <v>10</v>
      </c>
    </row>
    <row r="16" spans="1:5" ht="47.25" customHeight="1">
      <c r="A16" s="270"/>
      <c r="B16" s="272"/>
      <c r="C16" s="171" t="s">
        <v>113</v>
      </c>
      <c r="D16" s="274"/>
      <c r="E16" s="275"/>
    </row>
    <row r="17" spans="1:5" ht="34.5" customHeight="1">
      <c r="A17" s="270" t="s">
        <v>22</v>
      </c>
      <c r="B17" s="272" t="s">
        <v>145</v>
      </c>
      <c r="C17" s="167" t="s">
        <v>169</v>
      </c>
      <c r="D17" s="274" t="s">
        <v>444</v>
      </c>
      <c r="E17" s="275">
        <v>5</v>
      </c>
    </row>
    <row r="18" spans="1:5" ht="25.5" customHeight="1">
      <c r="A18" s="270"/>
      <c r="B18" s="272"/>
      <c r="C18" s="167" t="s">
        <v>157</v>
      </c>
      <c r="D18" s="274"/>
      <c r="E18" s="275"/>
    </row>
    <row r="19" spans="1:5" ht="22.5" customHeight="1">
      <c r="A19" s="270"/>
      <c r="B19" s="272"/>
      <c r="C19" s="167" t="s">
        <v>115</v>
      </c>
      <c r="D19" s="274"/>
      <c r="E19" s="275"/>
    </row>
    <row r="20" spans="1:5" ht="33" customHeight="1">
      <c r="A20" s="305" t="s">
        <v>23</v>
      </c>
      <c r="B20" s="307" t="s">
        <v>487</v>
      </c>
      <c r="C20" s="186" t="s">
        <v>497</v>
      </c>
      <c r="D20" s="309" t="s">
        <v>444</v>
      </c>
      <c r="E20" s="311">
        <v>5</v>
      </c>
    </row>
    <row r="21" spans="1:5" ht="45" customHeight="1" hidden="1">
      <c r="A21" s="305"/>
      <c r="B21" s="307"/>
      <c r="C21" s="186"/>
      <c r="D21" s="309"/>
      <c r="E21" s="311"/>
    </row>
    <row r="22" spans="1:5" ht="45" customHeight="1">
      <c r="A22" s="305"/>
      <c r="B22" s="307"/>
      <c r="C22" s="186" t="s">
        <v>498</v>
      </c>
      <c r="D22" s="309"/>
      <c r="E22" s="311"/>
    </row>
    <row r="23" spans="1:5" ht="37.5" customHeight="1">
      <c r="A23" s="305"/>
      <c r="B23" s="307"/>
      <c r="C23" s="186" t="s">
        <v>499</v>
      </c>
      <c r="D23" s="309"/>
      <c r="E23" s="311"/>
    </row>
    <row r="24" spans="1:5" ht="35.25" customHeight="1">
      <c r="A24" s="305" t="s">
        <v>24</v>
      </c>
      <c r="B24" s="307" t="s">
        <v>488</v>
      </c>
      <c r="C24" s="186" t="s">
        <v>497</v>
      </c>
      <c r="D24" s="309" t="s">
        <v>444</v>
      </c>
      <c r="E24" s="311">
        <v>5</v>
      </c>
    </row>
    <row r="25" spans="1:5" ht="35.25" customHeight="1">
      <c r="A25" s="305"/>
      <c r="B25" s="307"/>
      <c r="C25" s="186" t="s">
        <v>498</v>
      </c>
      <c r="D25" s="309"/>
      <c r="E25" s="311"/>
    </row>
    <row r="26" spans="1:5" ht="43.5" customHeight="1">
      <c r="A26" s="305"/>
      <c r="B26" s="307"/>
      <c r="C26" s="186" t="s">
        <v>499</v>
      </c>
      <c r="D26" s="309"/>
      <c r="E26" s="311"/>
    </row>
    <row r="27" spans="1:5" ht="31.5" customHeight="1">
      <c r="A27" s="270" t="s">
        <v>61</v>
      </c>
      <c r="B27" s="272" t="s">
        <v>109</v>
      </c>
      <c r="C27" s="167" t="s">
        <v>82</v>
      </c>
      <c r="D27" s="274" t="s">
        <v>444</v>
      </c>
      <c r="E27" s="275">
        <v>5</v>
      </c>
    </row>
    <row r="28" spans="1:5" ht="40.5" customHeight="1">
      <c r="A28" s="270"/>
      <c r="B28" s="272"/>
      <c r="C28" s="167" t="s">
        <v>451</v>
      </c>
      <c r="D28" s="274"/>
      <c r="E28" s="275"/>
    </row>
    <row r="29" spans="1:5" ht="41.25" customHeight="1">
      <c r="A29" s="166"/>
      <c r="B29" s="59"/>
      <c r="C29" s="59"/>
      <c r="D29" s="60" t="s">
        <v>13</v>
      </c>
      <c r="E29" s="61">
        <f>SUM(E7:E28)</f>
        <v>60</v>
      </c>
    </row>
    <row r="30" spans="1:5" ht="26.25" customHeight="1">
      <c r="A30" s="277" t="s">
        <v>9</v>
      </c>
      <c r="B30" s="277"/>
      <c r="C30" s="277"/>
      <c r="D30" s="277"/>
      <c r="E30" s="277"/>
    </row>
    <row r="31" spans="1:5" ht="46.5" customHeight="1">
      <c r="A31" s="278" t="s">
        <v>25</v>
      </c>
      <c r="B31" s="285" t="s">
        <v>52</v>
      </c>
      <c r="C31" s="170" t="s">
        <v>181</v>
      </c>
      <c r="D31" s="274" t="s">
        <v>444</v>
      </c>
      <c r="E31" s="286">
        <v>5</v>
      </c>
    </row>
    <row r="32" spans="1:5" ht="30.75" customHeight="1">
      <c r="A32" s="270"/>
      <c r="B32" s="272"/>
      <c r="C32" s="167" t="s">
        <v>84</v>
      </c>
      <c r="D32" s="274"/>
      <c r="E32" s="287"/>
    </row>
    <row r="33" spans="1:5" ht="59.25" customHeight="1">
      <c r="A33" s="270" t="s">
        <v>26</v>
      </c>
      <c r="B33" s="272" t="s">
        <v>184</v>
      </c>
      <c r="C33" s="167" t="s">
        <v>83</v>
      </c>
      <c r="D33" s="274" t="s">
        <v>444</v>
      </c>
      <c r="E33" s="275">
        <v>5</v>
      </c>
    </row>
    <row r="34" spans="1:5" ht="50.25" customHeight="1">
      <c r="A34" s="270"/>
      <c r="B34" s="272"/>
      <c r="C34" s="167" t="s">
        <v>82</v>
      </c>
      <c r="D34" s="274"/>
      <c r="E34" s="275"/>
    </row>
    <row r="35" spans="1:5" ht="44.25" customHeight="1">
      <c r="A35" s="270" t="s">
        <v>27</v>
      </c>
      <c r="B35" s="272" t="s">
        <v>419</v>
      </c>
      <c r="C35" s="167" t="s">
        <v>158</v>
      </c>
      <c r="D35" s="274" t="s">
        <v>444</v>
      </c>
      <c r="E35" s="275">
        <v>5</v>
      </c>
    </row>
    <row r="36" spans="1:5" ht="50.25" customHeight="1">
      <c r="A36" s="270"/>
      <c r="B36" s="272"/>
      <c r="C36" s="167" t="s">
        <v>82</v>
      </c>
      <c r="D36" s="274"/>
      <c r="E36" s="275"/>
    </row>
    <row r="37" spans="1:5" ht="30" customHeight="1">
      <c r="A37" s="270" t="s">
        <v>28</v>
      </c>
      <c r="B37" s="272" t="s">
        <v>11</v>
      </c>
      <c r="C37" s="167" t="s">
        <v>85</v>
      </c>
      <c r="D37" s="274" t="s">
        <v>444</v>
      </c>
      <c r="E37" s="275">
        <v>5</v>
      </c>
    </row>
    <row r="38" spans="1:5" ht="30" customHeight="1">
      <c r="A38" s="271"/>
      <c r="B38" s="273"/>
      <c r="C38" s="168" t="s">
        <v>86</v>
      </c>
      <c r="D38" s="274"/>
      <c r="E38" s="276"/>
    </row>
    <row r="39" spans="1:5" ht="18.75">
      <c r="A39" s="8"/>
      <c r="B39" s="9"/>
      <c r="C39" s="9"/>
      <c r="D39" s="10" t="s">
        <v>13</v>
      </c>
      <c r="E39" s="169">
        <f>SUM(E31:E38)</f>
        <v>20</v>
      </c>
    </row>
    <row r="40" spans="1:5" ht="18.75">
      <c r="A40" s="277" t="s">
        <v>14</v>
      </c>
      <c r="B40" s="277"/>
      <c r="C40" s="277"/>
      <c r="D40" s="277"/>
      <c r="E40" s="277"/>
    </row>
    <row r="41" spans="1:5" ht="18.75" customHeight="1">
      <c r="A41" s="278" t="s">
        <v>31</v>
      </c>
      <c r="B41" s="279" t="s">
        <v>435</v>
      </c>
      <c r="C41" s="170" t="s">
        <v>87</v>
      </c>
      <c r="D41" s="274" t="s">
        <v>444</v>
      </c>
      <c r="E41" s="281">
        <v>10</v>
      </c>
    </row>
    <row r="42" spans="1:5" ht="130.5" customHeight="1">
      <c r="A42" s="270"/>
      <c r="B42" s="280"/>
      <c r="C42" s="167" t="s">
        <v>88</v>
      </c>
      <c r="D42" s="274"/>
      <c r="E42" s="275"/>
    </row>
    <row r="43" spans="1:5" ht="28.5" customHeight="1">
      <c r="A43" s="270" t="s">
        <v>32</v>
      </c>
      <c r="B43" s="272" t="s">
        <v>15</v>
      </c>
      <c r="C43" s="167" t="s">
        <v>89</v>
      </c>
      <c r="D43" s="274" t="s">
        <v>444</v>
      </c>
      <c r="E43" s="275">
        <v>10</v>
      </c>
    </row>
    <row r="44" spans="1:5" ht="24" customHeight="1">
      <c r="A44" s="271"/>
      <c r="B44" s="273"/>
      <c r="C44" s="168" t="s">
        <v>114</v>
      </c>
      <c r="D44" s="274"/>
      <c r="E44" s="276"/>
    </row>
    <row r="45" spans="1:5" ht="18.75">
      <c r="A45" s="8"/>
      <c r="B45" s="9"/>
      <c r="C45" s="9"/>
      <c r="D45" s="10" t="s">
        <v>13</v>
      </c>
      <c r="E45" s="169">
        <f>SUM(E41:E44)</f>
        <v>20</v>
      </c>
    </row>
    <row r="46" spans="1:5" ht="18.75">
      <c r="A46" s="277" t="s">
        <v>18</v>
      </c>
      <c r="B46" s="277"/>
      <c r="C46" s="277"/>
      <c r="D46" s="277"/>
      <c r="E46" s="169">
        <f>E45+E39+E29</f>
        <v>100</v>
      </c>
    </row>
  </sheetData>
  <sheetProtection/>
  <mergeCells count="60">
    <mergeCell ref="D1:E1"/>
    <mergeCell ref="D2:E2"/>
    <mergeCell ref="A3:E3"/>
    <mergeCell ref="A4:E4"/>
    <mergeCell ref="A6:E6"/>
    <mergeCell ref="A7:A11"/>
    <mergeCell ref="B7:B11"/>
    <mergeCell ref="D7:D11"/>
    <mergeCell ref="E7:E11"/>
    <mergeCell ref="A12:A14"/>
    <mergeCell ref="B12:B14"/>
    <mergeCell ref="D12:D14"/>
    <mergeCell ref="E12:E14"/>
    <mergeCell ref="A15:A16"/>
    <mergeCell ref="B15:B16"/>
    <mergeCell ref="D15:D16"/>
    <mergeCell ref="E15:E16"/>
    <mergeCell ref="A17:A19"/>
    <mergeCell ref="B17:B19"/>
    <mergeCell ref="D17:D19"/>
    <mergeCell ref="E17:E19"/>
    <mergeCell ref="A20:A23"/>
    <mergeCell ref="B20:B23"/>
    <mergeCell ref="D20:D23"/>
    <mergeCell ref="E20:E23"/>
    <mergeCell ref="A24:A26"/>
    <mergeCell ref="B24:B26"/>
    <mergeCell ref="D24:D26"/>
    <mergeCell ref="E24:E26"/>
    <mergeCell ref="A27:A28"/>
    <mergeCell ref="B27:B28"/>
    <mergeCell ref="D27:D28"/>
    <mergeCell ref="E27:E28"/>
    <mergeCell ref="A30:E30"/>
    <mergeCell ref="A31:A32"/>
    <mergeCell ref="B31:B32"/>
    <mergeCell ref="D31:D32"/>
    <mergeCell ref="E31:E32"/>
    <mergeCell ref="A33:A34"/>
    <mergeCell ref="B33:B34"/>
    <mergeCell ref="D33:D34"/>
    <mergeCell ref="E33:E34"/>
    <mergeCell ref="A35:A36"/>
    <mergeCell ref="B35:B36"/>
    <mergeCell ref="D35:D36"/>
    <mergeCell ref="E35:E36"/>
    <mergeCell ref="A37:A38"/>
    <mergeCell ref="B37:B38"/>
    <mergeCell ref="D37:D38"/>
    <mergeCell ref="E37:E38"/>
    <mergeCell ref="A46:D46"/>
    <mergeCell ref="A40:E40"/>
    <mergeCell ref="A41:A42"/>
    <mergeCell ref="B41:B42"/>
    <mergeCell ref="D41:D42"/>
    <mergeCell ref="E41:E42"/>
    <mergeCell ref="A43:A44"/>
    <mergeCell ref="B43:B44"/>
    <mergeCell ref="D43:D44"/>
    <mergeCell ref="E43:E44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view="pageBreakPreview" zoomScale="85" zoomScaleNormal="60" zoomScaleSheetLayoutView="85" zoomScalePageLayoutView="0" workbookViewId="0" topLeftCell="A1">
      <selection activeCell="D2" sqref="D2:E2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1.28125" style="14" customWidth="1"/>
    <col min="4" max="4" width="29.421875" style="14" customWidth="1"/>
    <col min="5" max="5" width="19.00390625" style="36" customWidth="1"/>
    <col min="6" max="16384" width="9.140625" style="14" customWidth="1"/>
  </cols>
  <sheetData>
    <row r="1" spans="4:5" ht="18" customHeight="1">
      <c r="D1" s="344" t="s">
        <v>438</v>
      </c>
      <c r="E1" s="344"/>
    </row>
    <row r="2" spans="1:5" ht="50.25" customHeight="1">
      <c r="A2" s="181"/>
      <c r="D2" s="295" t="s">
        <v>521</v>
      </c>
      <c r="E2" s="295"/>
    </row>
    <row r="3" spans="1:5" ht="13.5" customHeight="1">
      <c r="A3" s="364"/>
      <c r="B3" s="364"/>
      <c r="C3" s="364"/>
      <c r="D3" s="364"/>
      <c r="E3" s="364"/>
    </row>
    <row r="4" spans="1:5" ht="97.5" customHeight="1">
      <c r="A4" s="416" t="s">
        <v>516</v>
      </c>
      <c r="B4" s="416"/>
      <c r="C4" s="416"/>
      <c r="D4" s="416"/>
      <c r="E4" s="416"/>
    </row>
    <row r="5" spans="1:5" ht="99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4" customHeight="1">
      <c r="A6" s="331" t="s">
        <v>4</v>
      </c>
      <c r="B6" s="331"/>
      <c r="C6" s="331"/>
      <c r="D6" s="331"/>
      <c r="E6" s="331"/>
    </row>
    <row r="7" spans="1:5" ht="63" customHeight="1">
      <c r="A7" s="304" t="s">
        <v>19</v>
      </c>
      <c r="B7" s="343" t="s">
        <v>59</v>
      </c>
      <c r="C7" s="173" t="s">
        <v>454</v>
      </c>
      <c r="D7" s="274" t="s">
        <v>444</v>
      </c>
      <c r="E7" s="310">
        <v>10</v>
      </c>
    </row>
    <row r="8" spans="1:5" ht="27.75" customHeight="1">
      <c r="A8" s="305"/>
      <c r="B8" s="323"/>
      <c r="C8" s="174" t="s">
        <v>113</v>
      </c>
      <c r="D8" s="274"/>
      <c r="E8" s="311"/>
    </row>
    <row r="9" spans="1:5" ht="23.25" customHeight="1">
      <c r="A9" s="305" t="s">
        <v>20</v>
      </c>
      <c r="B9" s="307" t="s">
        <v>177</v>
      </c>
      <c r="C9" s="174" t="s">
        <v>178</v>
      </c>
      <c r="D9" s="321" t="s">
        <v>444</v>
      </c>
      <c r="E9" s="311">
        <v>6</v>
      </c>
    </row>
    <row r="10" spans="1:5" ht="23.25" customHeight="1">
      <c r="A10" s="305"/>
      <c r="B10" s="307"/>
      <c r="C10" s="174" t="s">
        <v>199</v>
      </c>
      <c r="D10" s="355"/>
      <c r="E10" s="311"/>
    </row>
    <row r="11" spans="1:5" ht="23.25" customHeight="1">
      <c r="A11" s="305"/>
      <c r="B11" s="307"/>
      <c r="C11" s="174" t="s">
        <v>179</v>
      </c>
      <c r="D11" s="355"/>
      <c r="E11" s="311"/>
    </row>
    <row r="12" spans="1:5" ht="23.25" customHeight="1">
      <c r="A12" s="305"/>
      <c r="B12" s="307"/>
      <c r="C12" s="174" t="s">
        <v>180</v>
      </c>
      <c r="D12" s="356"/>
      <c r="E12" s="311"/>
    </row>
    <row r="13" spans="1:5" ht="21" customHeight="1">
      <c r="A13" s="305" t="s">
        <v>21</v>
      </c>
      <c r="B13" s="307" t="s">
        <v>41</v>
      </c>
      <c r="C13" s="174" t="s">
        <v>146</v>
      </c>
      <c r="D13" s="309" t="s">
        <v>444</v>
      </c>
      <c r="E13" s="311">
        <v>3</v>
      </c>
    </row>
    <row r="14" spans="1:5" ht="21" customHeight="1">
      <c r="A14" s="305"/>
      <c r="B14" s="307"/>
      <c r="C14" s="174" t="s">
        <v>147</v>
      </c>
      <c r="D14" s="309"/>
      <c r="E14" s="311"/>
    </row>
    <row r="15" spans="1:5" ht="21" customHeight="1">
      <c r="A15" s="305"/>
      <c r="B15" s="307"/>
      <c r="C15" s="174" t="s">
        <v>148</v>
      </c>
      <c r="D15" s="309"/>
      <c r="E15" s="311"/>
    </row>
    <row r="16" spans="1:5" ht="21" customHeight="1" hidden="1" thickBot="1">
      <c r="A16" s="305"/>
      <c r="B16" s="307"/>
      <c r="C16" s="174"/>
      <c r="D16" s="309"/>
      <c r="E16" s="311"/>
    </row>
    <row r="17" spans="1:5" ht="26.25" customHeight="1">
      <c r="A17" s="305" t="s">
        <v>22</v>
      </c>
      <c r="B17" s="307" t="s">
        <v>60</v>
      </c>
      <c r="C17" s="174" t="s">
        <v>83</v>
      </c>
      <c r="D17" s="274" t="s">
        <v>444</v>
      </c>
      <c r="E17" s="311">
        <v>4</v>
      </c>
    </row>
    <row r="18" spans="1:5" ht="26.25" customHeight="1">
      <c r="A18" s="305"/>
      <c r="B18" s="307"/>
      <c r="C18" s="174" t="s">
        <v>170</v>
      </c>
      <c r="D18" s="274"/>
      <c r="E18" s="311"/>
    </row>
    <row r="19" spans="1:5" ht="42.75" customHeight="1">
      <c r="A19" s="305" t="s">
        <v>23</v>
      </c>
      <c r="B19" s="307" t="s">
        <v>500</v>
      </c>
      <c r="C19" s="174" t="s">
        <v>426</v>
      </c>
      <c r="D19" s="309" t="s">
        <v>444</v>
      </c>
      <c r="E19" s="311">
        <v>7</v>
      </c>
    </row>
    <row r="20" spans="1:5" ht="44.25" customHeight="1">
      <c r="A20" s="305"/>
      <c r="B20" s="307"/>
      <c r="C20" s="174" t="s">
        <v>427</v>
      </c>
      <c r="D20" s="309"/>
      <c r="E20" s="311"/>
    </row>
    <row r="21" spans="1:5" ht="27" customHeight="1">
      <c r="A21" s="305"/>
      <c r="B21" s="307"/>
      <c r="C21" s="174" t="s">
        <v>37</v>
      </c>
      <c r="D21" s="309"/>
      <c r="E21" s="311"/>
    </row>
    <row r="22" spans="1:5" ht="21" customHeight="1">
      <c r="A22" s="305" t="s">
        <v>24</v>
      </c>
      <c r="B22" s="307" t="s">
        <v>42</v>
      </c>
      <c r="C22" s="174" t="s">
        <v>120</v>
      </c>
      <c r="D22" s="274" t="s">
        <v>444</v>
      </c>
      <c r="E22" s="326">
        <v>5</v>
      </c>
    </row>
    <row r="23" spans="1:5" ht="32.25" customHeight="1">
      <c r="A23" s="305"/>
      <c r="B23" s="307"/>
      <c r="C23" s="174" t="s">
        <v>149</v>
      </c>
      <c r="D23" s="274"/>
      <c r="E23" s="348"/>
    </row>
    <row r="24" spans="1:5" ht="35.25" customHeight="1">
      <c r="A24" s="412" t="s">
        <v>61</v>
      </c>
      <c r="B24" s="413" t="s">
        <v>510</v>
      </c>
      <c r="C24" s="188" t="s">
        <v>505</v>
      </c>
      <c r="D24" s="414" t="s">
        <v>444</v>
      </c>
      <c r="E24" s="415">
        <v>5</v>
      </c>
    </row>
    <row r="25" spans="1:5" ht="23.25" customHeight="1">
      <c r="A25" s="412"/>
      <c r="B25" s="413"/>
      <c r="C25" s="188" t="s">
        <v>504</v>
      </c>
      <c r="D25" s="414"/>
      <c r="E25" s="415"/>
    </row>
    <row r="26" spans="1:5" ht="45.75" customHeight="1">
      <c r="A26" s="412"/>
      <c r="B26" s="413"/>
      <c r="C26" s="188" t="s">
        <v>506</v>
      </c>
      <c r="D26" s="414"/>
      <c r="E26" s="415"/>
    </row>
    <row r="27" spans="1:5" ht="24" customHeight="1">
      <c r="A27" s="305" t="s">
        <v>63</v>
      </c>
      <c r="B27" s="307" t="s">
        <v>67</v>
      </c>
      <c r="C27" s="174" t="s">
        <v>172</v>
      </c>
      <c r="D27" s="309" t="s">
        <v>444</v>
      </c>
      <c r="E27" s="311">
        <v>8</v>
      </c>
    </row>
    <row r="28" spans="1:5" ht="24" customHeight="1">
      <c r="A28" s="305"/>
      <c r="B28" s="307"/>
      <c r="C28" s="174" t="s">
        <v>200</v>
      </c>
      <c r="D28" s="309"/>
      <c r="E28" s="311"/>
    </row>
    <row r="29" spans="1:5" ht="24" customHeight="1">
      <c r="A29" s="324"/>
      <c r="B29" s="325"/>
      <c r="C29" s="179" t="s">
        <v>171</v>
      </c>
      <c r="D29" s="321"/>
      <c r="E29" s="326"/>
    </row>
    <row r="30" spans="1:5" ht="20.25" customHeight="1">
      <c r="A30" s="21"/>
      <c r="B30" s="17"/>
      <c r="C30" s="17"/>
      <c r="D30" s="18" t="s">
        <v>13</v>
      </c>
      <c r="E30" s="178">
        <f>SUM(E7:E29)</f>
        <v>48</v>
      </c>
    </row>
    <row r="31" spans="1:5" ht="36" customHeight="1">
      <c r="A31" s="21"/>
      <c r="B31" s="17"/>
      <c r="C31" s="17"/>
      <c r="D31" s="18" t="s">
        <v>49</v>
      </c>
      <c r="E31" s="182">
        <f>E30/8</f>
        <v>6</v>
      </c>
    </row>
    <row r="32" spans="1:5" ht="41.25" customHeight="1">
      <c r="A32" s="331" t="s">
        <v>9</v>
      </c>
      <c r="B32" s="331"/>
      <c r="C32" s="331"/>
      <c r="D32" s="331"/>
      <c r="E32" s="331"/>
    </row>
    <row r="33" spans="1:5" ht="84.75" customHeight="1">
      <c r="A33" s="409" t="s">
        <v>25</v>
      </c>
      <c r="B33" s="410" t="s">
        <v>423</v>
      </c>
      <c r="C33" s="173" t="s">
        <v>457</v>
      </c>
      <c r="D33" s="357" t="s">
        <v>444</v>
      </c>
      <c r="E33" s="411">
        <v>5</v>
      </c>
    </row>
    <row r="34" spans="1:5" ht="87.75" customHeight="1">
      <c r="A34" s="352"/>
      <c r="B34" s="354"/>
      <c r="C34" s="174" t="s">
        <v>460</v>
      </c>
      <c r="D34" s="356"/>
      <c r="E34" s="348"/>
    </row>
    <row r="35" spans="1:5" ht="76.5" customHeight="1" hidden="1">
      <c r="A35" s="305"/>
      <c r="B35" s="323"/>
      <c r="C35" s="174"/>
      <c r="D35" s="274"/>
      <c r="E35" s="311"/>
    </row>
    <row r="36" spans="1:5" ht="76.5" customHeight="1" hidden="1">
      <c r="A36" s="305"/>
      <c r="B36" s="323"/>
      <c r="C36" s="174"/>
      <c r="D36" s="274"/>
      <c r="E36" s="311"/>
    </row>
    <row r="37" spans="1:5" ht="26.25" customHeight="1" hidden="1">
      <c r="A37" s="305"/>
      <c r="B37" s="307"/>
      <c r="C37" s="174"/>
      <c r="D37" s="309"/>
      <c r="E37" s="311"/>
    </row>
    <row r="38" spans="1:5" ht="26.25" customHeight="1" hidden="1">
      <c r="A38" s="305"/>
      <c r="B38" s="307"/>
      <c r="C38" s="174"/>
      <c r="D38" s="309"/>
      <c r="E38" s="311"/>
    </row>
    <row r="39" spans="1:5" ht="26.25" customHeight="1" hidden="1">
      <c r="A39" s="305"/>
      <c r="B39" s="307"/>
      <c r="C39" s="174"/>
      <c r="D39" s="309"/>
      <c r="E39" s="311"/>
    </row>
    <row r="40" spans="1:5" ht="78" customHeight="1">
      <c r="A40" s="172" t="s">
        <v>26</v>
      </c>
      <c r="B40" s="174" t="s">
        <v>433</v>
      </c>
      <c r="C40" s="174" t="s">
        <v>161</v>
      </c>
      <c r="D40" s="175" t="s">
        <v>444</v>
      </c>
      <c r="E40" s="176">
        <v>5</v>
      </c>
    </row>
    <row r="41" spans="1:5" ht="60" customHeight="1">
      <c r="A41" s="305" t="s">
        <v>27</v>
      </c>
      <c r="B41" s="319" t="s">
        <v>469</v>
      </c>
      <c r="C41" s="174" t="s">
        <v>468</v>
      </c>
      <c r="D41" s="308" t="s">
        <v>444</v>
      </c>
      <c r="E41" s="311">
        <v>8</v>
      </c>
    </row>
    <row r="42" spans="1:5" ht="60" customHeight="1">
      <c r="A42" s="312"/>
      <c r="B42" s="320"/>
      <c r="C42" s="177" t="s">
        <v>462</v>
      </c>
      <c r="D42" s="309"/>
      <c r="E42" s="315"/>
    </row>
    <row r="43" spans="1:5" ht="26.25" customHeight="1">
      <c r="A43" s="21"/>
      <c r="B43" s="17"/>
      <c r="C43" s="17"/>
      <c r="D43" s="58" t="s">
        <v>13</v>
      </c>
      <c r="E43" s="178">
        <f>SUM(E33:E42)</f>
        <v>18</v>
      </c>
    </row>
    <row r="44" spans="1:5" ht="49.5" customHeight="1">
      <c r="A44" s="21"/>
      <c r="B44" s="17"/>
      <c r="C44" s="17"/>
      <c r="D44" s="58" t="s">
        <v>123</v>
      </c>
      <c r="E44" s="178">
        <f>E43/3</f>
        <v>6</v>
      </c>
    </row>
    <row r="45" spans="1:5" ht="25.5" customHeight="1">
      <c r="A45" s="331" t="s">
        <v>14</v>
      </c>
      <c r="B45" s="331"/>
      <c r="C45" s="331"/>
      <c r="D45" s="331"/>
      <c r="E45" s="331"/>
    </row>
    <row r="46" spans="1:5" ht="32.25" customHeight="1">
      <c r="A46" s="304" t="s">
        <v>31</v>
      </c>
      <c r="B46" s="306" t="s">
        <v>51</v>
      </c>
      <c r="C46" s="173" t="s">
        <v>124</v>
      </c>
      <c r="D46" s="308" t="s">
        <v>444</v>
      </c>
      <c r="E46" s="310">
        <v>7</v>
      </c>
    </row>
    <row r="47" spans="1:5" ht="33" customHeight="1">
      <c r="A47" s="305"/>
      <c r="B47" s="307"/>
      <c r="C47" s="174" t="s">
        <v>106</v>
      </c>
      <c r="D47" s="309"/>
      <c r="E47" s="311"/>
    </row>
    <row r="48" spans="1:5" ht="36" customHeight="1">
      <c r="A48" s="305"/>
      <c r="B48" s="307"/>
      <c r="C48" s="174" t="s">
        <v>99</v>
      </c>
      <c r="D48" s="309"/>
      <c r="E48" s="311"/>
    </row>
    <row r="49" spans="1:5" ht="50.25" customHeight="1">
      <c r="A49" s="305" t="s">
        <v>32</v>
      </c>
      <c r="B49" s="307" t="s">
        <v>17</v>
      </c>
      <c r="C49" s="22" t="s">
        <v>100</v>
      </c>
      <c r="D49" s="274" t="s">
        <v>444</v>
      </c>
      <c r="E49" s="311">
        <v>6</v>
      </c>
    </row>
    <row r="50" spans="1:5" ht="45" customHeight="1">
      <c r="A50" s="305"/>
      <c r="B50" s="307"/>
      <c r="C50" s="22" t="s">
        <v>101</v>
      </c>
      <c r="D50" s="274"/>
      <c r="E50" s="311"/>
    </row>
    <row r="51" spans="1:5" ht="24" customHeight="1">
      <c r="A51" s="305" t="s">
        <v>33</v>
      </c>
      <c r="B51" s="307" t="s">
        <v>16</v>
      </c>
      <c r="C51" s="22" t="s">
        <v>150</v>
      </c>
      <c r="D51" s="309" t="s">
        <v>444</v>
      </c>
      <c r="E51" s="311">
        <v>5</v>
      </c>
    </row>
    <row r="52" spans="1:5" ht="24" customHeight="1">
      <c r="A52" s="305"/>
      <c r="B52" s="307"/>
      <c r="C52" s="22" t="s">
        <v>104</v>
      </c>
      <c r="D52" s="309"/>
      <c r="E52" s="311"/>
    </row>
    <row r="53" spans="1:5" ht="24" customHeight="1">
      <c r="A53" s="312"/>
      <c r="B53" s="313"/>
      <c r="C53" s="25" t="s">
        <v>103</v>
      </c>
      <c r="D53" s="314"/>
      <c r="E53" s="315"/>
    </row>
    <row r="54" spans="1:5" ht="18.75">
      <c r="A54" s="21"/>
      <c r="B54" s="17"/>
      <c r="C54" s="17"/>
      <c r="D54" s="18" t="s">
        <v>13</v>
      </c>
      <c r="E54" s="178">
        <f>SUM(E46:E53)</f>
        <v>18</v>
      </c>
    </row>
    <row r="55" spans="1:5" ht="39" customHeight="1">
      <c r="A55" s="21"/>
      <c r="B55" s="17"/>
      <c r="C55" s="17"/>
      <c r="D55" s="26" t="s">
        <v>49</v>
      </c>
      <c r="E55" s="27">
        <f>E54/3</f>
        <v>6</v>
      </c>
    </row>
    <row r="56" spans="1:5" ht="21.75" customHeight="1">
      <c r="A56" s="33"/>
      <c r="B56" s="29"/>
      <c r="C56" s="29"/>
      <c r="D56" s="30" t="s">
        <v>50</v>
      </c>
      <c r="E56" s="23">
        <f>E55+E44+E31</f>
        <v>18</v>
      </c>
    </row>
    <row r="57" spans="1:5" ht="25.5" customHeight="1">
      <c r="A57" s="339" t="s">
        <v>48</v>
      </c>
      <c r="B57" s="339"/>
      <c r="C57" s="339"/>
      <c r="D57" s="339"/>
      <c r="E57" s="31">
        <f>E56/3*10</f>
        <v>60</v>
      </c>
    </row>
  </sheetData>
  <sheetProtection/>
  <mergeCells count="68">
    <mergeCell ref="D1:E1"/>
    <mergeCell ref="D2:E2"/>
    <mergeCell ref="A3:E3"/>
    <mergeCell ref="A4:E4"/>
    <mergeCell ref="A6:E6"/>
    <mergeCell ref="A7:A8"/>
    <mergeCell ref="B7:B8"/>
    <mergeCell ref="D7:D8"/>
    <mergeCell ref="E7:E8"/>
    <mergeCell ref="A9:A12"/>
    <mergeCell ref="B9:B12"/>
    <mergeCell ref="D9:D12"/>
    <mergeCell ref="E9:E12"/>
    <mergeCell ref="A13:A16"/>
    <mergeCell ref="B13:B16"/>
    <mergeCell ref="D13:D16"/>
    <mergeCell ref="E13:E16"/>
    <mergeCell ref="A17:A18"/>
    <mergeCell ref="B17:B18"/>
    <mergeCell ref="D17:D18"/>
    <mergeCell ref="E17:E18"/>
    <mergeCell ref="A19:A21"/>
    <mergeCell ref="B19:B21"/>
    <mergeCell ref="D19:D21"/>
    <mergeCell ref="E19:E21"/>
    <mergeCell ref="A22:A23"/>
    <mergeCell ref="B22:B23"/>
    <mergeCell ref="D22:D23"/>
    <mergeCell ref="E22:E23"/>
    <mergeCell ref="A24:A26"/>
    <mergeCell ref="B24:B26"/>
    <mergeCell ref="D24:D26"/>
    <mergeCell ref="E24:E26"/>
    <mergeCell ref="A27:A29"/>
    <mergeCell ref="B27:B29"/>
    <mergeCell ref="D27:D29"/>
    <mergeCell ref="E27:E29"/>
    <mergeCell ref="A32:E32"/>
    <mergeCell ref="A33:A34"/>
    <mergeCell ref="B33:B34"/>
    <mergeCell ref="D33:D34"/>
    <mergeCell ref="E33:E34"/>
    <mergeCell ref="A35:A36"/>
    <mergeCell ref="B35:B36"/>
    <mergeCell ref="D35:D36"/>
    <mergeCell ref="E35:E36"/>
    <mergeCell ref="A37:A39"/>
    <mergeCell ref="B37:B39"/>
    <mergeCell ref="D37:D39"/>
    <mergeCell ref="E37:E39"/>
    <mergeCell ref="A41:A42"/>
    <mergeCell ref="B41:B42"/>
    <mergeCell ref="D41:D42"/>
    <mergeCell ref="E41:E42"/>
    <mergeCell ref="A45:E45"/>
    <mergeCell ref="A46:A48"/>
    <mergeCell ref="B46:B48"/>
    <mergeCell ref="D46:D48"/>
    <mergeCell ref="E46:E48"/>
    <mergeCell ref="A57:D57"/>
    <mergeCell ref="A49:A50"/>
    <mergeCell ref="B49:B50"/>
    <mergeCell ref="D49:D50"/>
    <mergeCell ref="E49:E50"/>
    <mergeCell ref="A51:A53"/>
    <mergeCell ref="B51:B53"/>
    <mergeCell ref="D51:D53"/>
    <mergeCell ref="E51:E53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1" manualBreakCount="1">
    <brk id="23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4"/>
  <sheetViews>
    <sheetView view="pageBreakPreview" zoomScale="77" zoomScaleNormal="60" zoomScaleSheetLayoutView="77"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57.8515625" style="6" customWidth="1"/>
    <col min="3" max="3" width="68.7109375" style="6" customWidth="1"/>
    <col min="4" max="4" width="38.7109375" style="6" customWidth="1"/>
    <col min="5" max="5" width="20.140625" style="35" customWidth="1"/>
    <col min="6" max="16384" width="9.140625" style="6" customWidth="1"/>
  </cols>
  <sheetData>
    <row r="1" spans="4:5" ht="19.5" customHeight="1">
      <c r="D1" s="336" t="s">
        <v>479</v>
      </c>
      <c r="E1" s="336"/>
    </row>
    <row r="2" spans="1:5" ht="55.5" customHeight="1">
      <c r="A2" s="3"/>
      <c r="D2" s="295" t="s">
        <v>521</v>
      </c>
      <c r="E2" s="295"/>
    </row>
    <row r="3" spans="1:5" ht="15" customHeight="1">
      <c r="A3" s="359"/>
      <c r="B3" s="359"/>
      <c r="C3" s="359"/>
      <c r="D3" s="359"/>
      <c r="E3" s="359"/>
    </row>
    <row r="4" spans="1:5" ht="109.5" customHeight="1">
      <c r="A4" s="408" t="s">
        <v>517</v>
      </c>
      <c r="B4" s="408"/>
      <c r="C4" s="408"/>
      <c r="D4" s="408"/>
      <c r="E4" s="408"/>
    </row>
    <row r="5" spans="1:5" ht="108.75" customHeight="1">
      <c r="A5" s="4" t="s">
        <v>0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26.25" customHeight="1">
      <c r="A6" s="277" t="s">
        <v>4</v>
      </c>
      <c r="B6" s="277"/>
      <c r="C6" s="277"/>
      <c r="D6" s="277"/>
      <c r="E6" s="277"/>
    </row>
    <row r="7" spans="1:5" ht="17.25" customHeight="1">
      <c r="A7" s="278" t="s">
        <v>19</v>
      </c>
      <c r="B7" s="285" t="s">
        <v>430</v>
      </c>
      <c r="C7" s="191" t="s">
        <v>522</v>
      </c>
      <c r="D7" s="297" t="s">
        <v>444</v>
      </c>
      <c r="E7" s="281">
        <v>20</v>
      </c>
    </row>
    <row r="8" spans="1:5" ht="17.25" customHeight="1">
      <c r="A8" s="270"/>
      <c r="B8" s="272"/>
      <c r="C8" s="43" t="s">
        <v>72</v>
      </c>
      <c r="D8" s="274"/>
      <c r="E8" s="275"/>
    </row>
    <row r="9" spans="1:5" ht="17.25" customHeight="1">
      <c r="A9" s="270"/>
      <c r="B9" s="272"/>
      <c r="C9" s="64" t="s">
        <v>182</v>
      </c>
      <c r="D9" s="274"/>
      <c r="E9" s="275"/>
    </row>
    <row r="10" spans="1:5" ht="17.25" customHeight="1">
      <c r="A10" s="270"/>
      <c r="B10" s="272"/>
      <c r="C10" s="190" t="s">
        <v>73</v>
      </c>
      <c r="D10" s="274"/>
      <c r="E10" s="275"/>
    </row>
    <row r="11" spans="1:5" ht="17.25" customHeight="1">
      <c r="A11" s="270"/>
      <c r="B11" s="272"/>
      <c r="C11" s="43" t="s">
        <v>74</v>
      </c>
      <c r="D11" s="274"/>
      <c r="E11" s="275"/>
    </row>
    <row r="12" spans="1:5" ht="24.75" customHeight="1">
      <c r="A12" s="270" t="s">
        <v>20</v>
      </c>
      <c r="B12" s="272" t="s">
        <v>58</v>
      </c>
      <c r="C12" s="43" t="s">
        <v>75</v>
      </c>
      <c r="D12" s="274" t="s">
        <v>444</v>
      </c>
      <c r="E12" s="275">
        <v>10</v>
      </c>
    </row>
    <row r="13" spans="1:5" ht="24.75" customHeight="1">
      <c r="A13" s="270"/>
      <c r="B13" s="272"/>
      <c r="C13" s="43" t="s">
        <v>156</v>
      </c>
      <c r="D13" s="274"/>
      <c r="E13" s="275"/>
    </row>
    <row r="14" spans="1:5" ht="45" customHeight="1">
      <c r="A14" s="270"/>
      <c r="B14" s="272"/>
      <c r="C14" s="43" t="s">
        <v>76</v>
      </c>
      <c r="D14" s="274"/>
      <c r="E14" s="275"/>
    </row>
    <row r="15" spans="1:5" ht="47.25" customHeight="1">
      <c r="A15" s="270" t="s">
        <v>21</v>
      </c>
      <c r="B15" s="272" t="s">
        <v>434</v>
      </c>
      <c r="C15" s="43" t="s">
        <v>152</v>
      </c>
      <c r="D15" s="274" t="s">
        <v>444</v>
      </c>
      <c r="E15" s="275">
        <v>10</v>
      </c>
    </row>
    <row r="16" spans="1:5" ht="47.25" customHeight="1">
      <c r="A16" s="270"/>
      <c r="B16" s="272"/>
      <c r="C16" s="48" t="s">
        <v>113</v>
      </c>
      <c r="D16" s="274"/>
      <c r="E16" s="275"/>
    </row>
    <row r="17" spans="1:5" ht="34.5" customHeight="1">
      <c r="A17" s="270" t="s">
        <v>22</v>
      </c>
      <c r="B17" s="272" t="s">
        <v>145</v>
      </c>
      <c r="C17" s="43" t="s">
        <v>169</v>
      </c>
      <c r="D17" s="274" t="s">
        <v>444</v>
      </c>
      <c r="E17" s="275">
        <v>5</v>
      </c>
    </row>
    <row r="18" spans="1:5" ht="25.5" customHeight="1">
      <c r="A18" s="270"/>
      <c r="B18" s="272"/>
      <c r="C18" s="43" t="s">
        <v>157</v>
      </c>
      <c r="D18" s="274"/>
      <c r="E18" s="275"/>
    </row>
    <row r="19" spans="1:5" ht="22.5" customHeight="1">
      <c r="A19" s="270"/>
      <c r="B19" s="272"/>
      <c r="C19" s="43" t="s">
        <v>115</v>
      </c>
      <c r="D19" s="274"/>
      <c r="E19" s="275"/>
    </row>
    <row r="20" spans="1:5" ht="33" customHeight="1">
      <c r="A20" s="417" t="s">
        <v>23</v>
      </c>
      <c r="B20" s="293" t="s">
        <v>450</v>
      </c>
      <c r="C20" s="184" t="s">
        <v>82</v>
      </c>
      <c r="D20" s="418" t="s">
        <v>444</v>
      </c>
      <c r="E20" s="419">
        <v>5</v>
      </c>
    </row>
    <row r="21" spans="1:5" ht="43.5" customHeight="1">
      <c r="A21" s="417"/>
      <c r="B21" s="280"/>
      <c r="C21" s="185" t="s">
        <v>449</v>
      </c>
      <c r="D21" s="418"/>
      <c r="E21" s="419"/>
    </row>
    <row r="22" spans="1:5" ht="54" customHeight="1">
      <c r="A22" s="412" t="s">
        <v>24</v>
      </c>
      <c r="B22" s="413" t="s">
        <v>507</v>
      </c>
      <c r="C22" s="188" t="s">
        <v>509</v>
      </c>
      <c r="D22" s="414" t="s">
        <v>444</v>
      </c>
      <c r="E22" s="415">
        <v>5</v>
      </c>
    </row>
    <row r="23" spans="1:5" ht="32.25" customHeight="1">
      <c r="A23" s="412"/>
      <c r="B23" s="413"/>
      <c r="C23" s="188" t="s">
        <v>508</v>
      </c>
      <c r="D23" s="414"/>
      <c r="E23" s="415"/>
    </row>
    <row r="24" spans="1:5" ht="37.5" customHeight="1">
      <c r="A24" s="412"/>
      <c r="B24" s="413"/>
      <c r="C24" s="188" t="s">
        <v>79</v>
      </c>
      <c r="D24" s="414"/>
      <c r="E24" s="415"/>
    </row>
    <row r="25" spans="1:5" ht="31.5" customHeight="1">
      <c r="A25" s="270" t="s">
        <v>61</v>
      </c>
      <c r="B25" s="272" t="s">
        <v>109</v>
      </c>
      <c r="C25" s="43" t="s">
        <v>82</v>
      </c>
      <c r="D25" s="274" t="s">
        <v>444</v>
      </c>
      <c r="E25" s="275">
        <v>5</v>
      </c>
    </row>
    <row r="26" spans="1:5" ht="40.5" customHeight="1">
      <c r="A26" s="270"/>
      <c r="B26" s="272"/>
      <c r="C26" s="122" t="s">
        <v>451</v>
      </c>
      <c r="D26" s="274"/>
      <c r="E26" s="275"/>
    </row>
    <row r="27" spans="1:5" ht="41.25" customHeight="1">
      <c r="A27" s="46"/>
      <c r="B27" s="59"/>
      <c r="C27" s="59"/>
      <c r="D27" s="60" t="s">
        <v>13</v>
      </c>
      <c r="E27" s="61">
        <f>SUM(E7:E26)</f>
        <v>60</v>
      </c>
    </row>
    <row r="28" spans="1:5" ht="26.25" customHeight="1">
      <c r="A28" s="277" t="s">
        <v>9</v>
      </c>
      <c r="B28" s="277"/>
      <c r="C28" s="277"/>
      <c r="D28" s="277"/>
      <c r="E28" s="277"/>
    </row>
    <row r="29" spans="1:5" ht="46.5" customHeight="1">
      <c r="A29" s="278" t="s">
        <v>25</v>
      </c>
      <c r="B29" s="285" t="s">
        <v>52</v>
      </c>
      <c r="C29" s="42" t="s">
        <v>181</v>
      </c>
      <c r="D29" s="274" t="s">
        <v>444</v>
      </c>
      <c r="E29" s="286">
        <v>5</v>
      </c>
    </row>
    <row r="30" spans="1:5" ht="30.75" customHeight="1">
      <c r="A30" s="270"/>
      <c r="B30" s="272"/>
      <c r="C30" s="43" t="s">
        <v>84</v>
      </c>
      <c r="D30" s="274"/>
      <c r="E30" s="287"/>
    </row>
    <row r="31" spans="1:5" ht="59.25" customHeight="1">
      <c r="A31" s="270" t="s">
        <v>26</v>
      </c>
      <c r="B31" s="272" t="s">
        <v>184</v>
      </c>
      <c r="C31" s="43" t="s">
        <v>83</v>
      </c>
      <c r="D31" s="274" t="s">
        <v>444</v>
      </c>
      <c r="E31" s="275">
        <v>5</v>
      </c>
    </row>
    <row r="32" spans="1:5" ht="50.25" customHeight="1">
      <c r="A32" s="270"/>
      <c r="B32" s="272"/>
      <c r="C32" s="43" t="s">
        <v>82</v>
      </c>
      <c r="D32" s="274"/>
      <c r="E32" s="275"/>
    </row>
    <row r="33" spans="1:5" ht="44.25" customHeight="1">
      <c r="A33" s="270" t="s">
        <v>27</v>
      </c>
      <c r="B33" s="272" t="s">
        <v>476</v>
      </c>
      <c r="C33" s="43" t="s">
        <v>158</v>
      </c>
      <c r="D33" s="274" t="s">
        <v>444</v>
      </c>
      <c r="E33" s="275">
        <v>5</v>
      </c>
    </row>
    <row r="34" spans="1:5" ht="88.5" customHeight="1">
      <c r="A34" s="270"/>
      <c r="B34" s="272"/>
      <c r="C34" s="43" t="s">
        <v>82</v>
      </c>
      <c r="D34" s="274"/>
      <c r="E34" s="275"/>
    </row>
    <row r="35" spans="1:5" ht="30" customHeight="1">
      <c r="A35" s="270" t="s">
        <v>28</v>
      </c>
      <c r="B35" s="272" t="s">
        <v>11</v>
      </c>
      <c r="C35" s="43" t="s">
        <v>85</v>
      </c>
      <c r="D35" s="274" t="s">
        <v>444</v>
      </c>
      <c r="E35" s="275">
        <v>5</v>
      </c>
    </row>
    <row r="36" spans="1:5" ht="30" customHeight="1">
      <c r="A36" s="271"/>
      <c r="B36" s="273"/>
      <c r="C36" s="47" t="s">
        <v>86</v>
      </c>
      <c r="D36" s="274"/>
      <c r="E36" s="276"/>
    </row>
    <row r="37" spans="1:5" ht="18.75">
      <c r="A37" s="8"/>
      <c r="B37" s="9"/>
      <c r="C37" s="9"/>
      <c r="D37" s="10" t="s">
        <v>13</v>
      </c>
      <c r="E37" s="44">
        <f>SUM(E29:E36)</f>
        <v>20</v>
      </c>
    </row>
    <row r="38" spans="1:5" ht="18.75">
      <c r="A38" s="277" t="s">
        <v>14</v>
      </c>
      <c r="B38" s="277"/>
      <c r="C38" s="277"/>
      <c r="D38" s="277"/>
      <c r="E38" s="277"/>
    </row>
    <row r="39" spans="1:5" ht="18.75" customHeight="1">
      <c r="A39" s="278" t="s">
        <v>31</v>
      </c>
      <c r="B39" s="279" t="s">
        <v>435</v>
      </c>
      <c r="C39" s="42" t="s">
        <v>87</v>
      </c>
      <c r="D39" s="274" t="s">
        <v>444</v>
      </c>
      <c r="E39" s="281">
        <v>10</v>
      </c>
    </row>
    <row r="40" spans="1:5" ht="130.5" customHeight="1">
      <c r="A40" s="270"/>
      <c r="B40" s="280"/>
      <c r="C40" s="43" t="s">
        <v>88</v>
      </c>
      <c r="D40" s="274"/>
      <c r="E40" s="275"/>
    </row>
    <row r="41" spans="1:5" ht="28.5" customHeight="1">
      <c r="A41" s="270" t="s">
        <v>32</v>
      </c>
      <c r="B41" s="272" t="s">
        <v>15</v>
      </c>
      <c r="C41" s="43" t="s">
        <v>89</v>
      </c>
      <c r="D41" s="274" t="s">
        <v>444</v>
      </c>
      <c r="E41" s="275">
        <v>10</v>
      </c>
    </row>
    <row r="42" spans="1:5" ht="24" customHeight="1">
      <c r="A42" s="271"/>
      <c r="B42" s="273"/>
      <c r="C42" s="47" t="s">
        <v>114</v>
      </c>
      <c r="D42" s="274"/>
      <c r="E42" s="276"/>
    </row>
    <row r="43" spans="1:5" ht="18.75">
      <c r="A43" s="8"/>
      <c r="B43" s="9"/>
      <c r="C43" s="9"/>
      <c r="D43" s="10" t="s">
        <v>13</v>
      </c>
      <c r="E43" s="13">
        <f>SUM(E39:E42)</f>
        <v>20</v>
      </c>
    </row>
    <row r="44" spans="1:5" ht="18.75">
      <c r="A44" s="277" t="s">
        <v>18</v>
      </c>
      <c r="B44" s="277"/>
      <c r="C44" s="277"/>
      <c r="D44" s="277"/>
      <c r="E44" s="13">
        <f>E43+E37+E27</f>
        <v>100</v>
      </c>
    </row>
  </sheetData>
  <sheetProtection/>
  <mergeCells count="60">
    <mergeCell ref="B12:B14"/>
    <mergeCell ref="D12:D14"/>
    <mergeCell ref="E12:E14"/>
    <mergeCell ref="A3:E3"/>
    <mergeCell ref="A4:E4"/>
    <mergeCell ref="D1:E1"/>
    <mergeCell ref="D2:E2"/>
    <mergeCell ref="A6:E6"/>
    <mergeCell ref="A29:A30"/>
    <mergeCell ref="B29:B30"/>
    <mergeCell ref="D29:D30"/>
    <mergeCell ref="E29:E30"/>
    <mergeCell ref="A28:E28"/>
    <mergeCell ref="A7:A11"/>
    <mergeCell ref="B7:B11"/>
    <mergeCell ref="D7:D11"/>
    <mergeCell ref="E7:E11"/>
    <mergeCell ref="A12:A14"/>
    <mergeCell ref="D25:D26"/>
    <mergeCell ref="E25:E26"/>
    <mergeCell ref="A17:A19"/>
    <mergeCell ref="B17:B19"/>
    <mergeCell ref="D17:D19"/>
    <mergeCell ref="E17:E19"/>
    <mergeCell ref="A39:A40"/>
    <mergeCell ref="D39:D40"/>
    <mergeCell ref="E39:E40"/>
    <mergeCell ref="A33:A34"/>
    <mergeCell ref="A15:A16"/>
    <mergeCell ref="B15:B16"/>
    <mergeCell ref="D15:D16"/>
    <mergeCell ref="E15:E16"/>
    <mergeCell ref="A25:A26"/>
    <mergeCell ref="B25:B26"/>
    <mergeCell ref="A44:D44"/>
    <mergeCell ref="A41:A42"/>
    <mergeCell ref="B41:B42"/>
    <mergeCell ref="D41:D42"/>
    <mergeCell ref="E41:E42"/>
    <mergeCell ref="A35:A36"/>
    <mergeCell ref="B35:B36"/>
    <mergeCell ref="D35:D36"/>
    <mergeCell ref="E35:E36"/>
    <mergeCell ref="A38:E38"/>
    <mergeCell ref="D33:D34"/>
    <mergeCell ref="E33:E34"/>
    <mergeCell ref="A31:A32"/>
    <mergeCell ref="B31:B32"/>
    <mergeCell ref="D31:D32"/>
    <mergeCell ref="E31:E32"/>
    <mergeCell ref="B39:B40"/>
    <mergeCell ref="A20:A21"/>
    <mergeCell ref="B20:B21"/>
    <mergeCell ref="D20:D21"/>
    <mergeCell ref="E20:E21"/>
    <mergeCell ref="A22:A24"/>
    <mergeCell ref="B22:B24"/>
    <mergeCell ref="D22:D24"/>
    <mergeCell ref="E22:E24"/>
    <mergeCell ref="B33:B34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view="pageBreakPreview" zoomScale="85" zoomScaleNormal="60" zoomScaleSheetLayoutView="85" zoomScalePageLayoutView="0" workbookViewId="0" topLeftCell="A29">
      <selection activeCell="D2" sqref="D2:E2"/>
    </sheetView>
  </sheetViews>
  <sheetFormatPr defaultColWidth="9.140625" defaultRowHeight="15"/>
  <cols>
    <col min="1" max="1" width="9.140625" style="2" customWidth="1"/>
    <col min="2" max="2" width="62.421875" style="14" customWidth="1"/>
    <col min="3" max="3" width="61.28125" style="14" customWidth="1"/>
    <col min="4" max="4" width="29.421875" style="14" customWidth="1"/>
    <col min="5" max="5" width="19.00390625" style="36" customWidth="1"/>
    <col min="6" max="16384" width="9.140625" style="14" customWidth="1"/>
  </cols>
  <sheetData>
    <row r="1" spans="4:5" ht="18" customHeight="1">
      <c r="D1" s="344" t="s">
        <v>441</v>
      </c>
      <c r="E1" s="344"/>
    </row>
    <row r="2" spans="1:5" ht="50.25" customHeight="1">
      <c r="A2" s="41"/>
      <c r="D2" s="295" t="s">
        <v>521</v>
      </c>
      <c r="E2" s="295"/>
    </row>
    <row r="3" spans="1:5" ht="13.5" customHeight="1">
      <c r="A3" s="364"/>
      <c r="B3" s="364"/>
      <c r="C3" s="364"/>
      <c r="D3" s="364"/>
      <c r="E3" s="364"/>
    </row>
    <row r="4" spans="1:5" ht="110.25" customHeight="1">
      <c r="A4" s="416" t="s">
        <v>518</v>
      </c>
      <c r="B4" s="416"/>
      <c r="C4" s="416"/>
      <c r="D4" s="416"/>
      <c r="E4" s="416"/>
    </row>
    <row r="5" spans="1:5" ht="99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4" customHeight="1">
      <c r="A6" s="331" t="s">
        <v>4</v>
      </c>
      <c r="B6" s="331"/>
      <c r="C6" s="331"/>
      <c r="D6" s="331"/>
      <c r="E6" s="331"/>
    </row>
    <row r="7" spans="1:5" ht="63" customHeight="1">
      <c r="A7" s="304" t="s">
        <v>19</v>
      </c>
      <c r="B7" s="343" t="s">
        <v>59</v>
      </c>
      <c r="C7" s="139" t="s">
        <v>454</v>
      </c>
      <c r="D7" s="274" t="s">
        <v>444</v>
      </c>
      <c r="E7" s="310">
        <v>10</v>
      </c>
    </row>
    <row r="8" spans="1:5" ht="27.75" customHeight="1">
      <c r="A8" s="305"/>
      <c r="B8" s="323"/>
      <c r="C8" s="45" t="s">
        <v>113</v>
      </c>
      <c r="D8" s="274"/>
      <c r="E8" s="311"/>
    </row>
    <row r="9" spans="1:5" ht="23.25" customHeight="1">
      <c r="A9" s="305" t="s">
        <v>20</v>
      </c>
      <c r="B9" s="307" t="s">
        <v>177</v>
      </c>
      <c r="C9" s="45" t="s">
        <v>178</v>
      </c>
      <c r="D9" s="321" t="s">
        <v>444</v>
      </c>
      <c r="E9" s="311">
        <v>6</v>
      </c>
    </row>
    <row r="10" spans="1:5" ht="23.25" customHeight="1">
      <c r="A10" s="305"/>
      <c r="B10" s="307"/>
      <c r="C10" s="65" t="s">
        <v>199</v>
      </c>
      <c r="D10" s="355"/>
      <c r="E10" s="311"/>
    </row>
    <row r="11" spans="1:5" ht="23.25" customHeight="1">
      <c r="A11" s="305"/>
      <c r="B11" s="307"/>
      <c r="C11" s="45" t="s">
        <v>179</v>
      </c>
      <c r="D11" s="355"/>
      <c r="E11" s="311"/>
    </row>
    <row r="12" spans="1:5" ht="23.25" customHeight="1">
      <c r="A12" s="305"/>
      <c r="B12" s="307"/>
      <c r="C12" s="45" t="s">
        <v>180</v>
      </c>
      <c r="D12" s="356"/>
      <c r="E12" s="311"/>
    </row>
    <row r="13" spans="1:5" ht="21" customHeight="1">
      <c r="A13" s="305" t="s">
        <v>21</v>
      </c>
      <c r="B13" s="307" t="s">
        <v>41</v>
      </c>
      <c r="C13" s="45" t="s">
        <v>146</v>
      </c>
      <c r="D13" s="309" t="s">
        <v>444</v>
      </c>
      <c r="E13" s="311">
        <v>3</v>
      </c>
    </row>
    <row r="14" spans="1:5" ht="21" customHeight="1">
      <c r="A14" s="305"/>
      <c r="B14" s="307"/>
      <c r="C14" s="45" t="s">
        <v>147</v>
      </c>
      <c r="D14" s="309"/>
      <c r="E14" s="311"/>
    </row>
    <row r="15" spans="1:5" ht="21" customHeight="1">
      <c r="A15" s="305"/>
      <c r="B15" s="307"/>
      <c r="C15" s="45" t="s">
        <v>148</v>
      </c>
      <c r="D15" s="309"/>
      <c r="E15" s="311"/>
    </row>
    <row r="16" spans="1:5" ht="21" customHeight="1" hidden="1" thickBot="1">
      <c r="A16" s="305"/>
      <c r="B16" s="307"/>
      <c r="C16" s="38"/>
      <c r="D16" s="309"/>
      <c r="E16" s="311"/>
    </row>
    <row r="17" spans="1:5" ht="26.25" customHeight="1">
      <c r="A17" s="305" t="s">
        <v>22</v>
      </c>
      <c r="B17" s="307" t="s">
        <v>60</v>
      </c>
      <c r="C17" s="45" t="s">
        <v>83</v>
      </c>
      <c r="D17" s="274" t="s">
        <v>444</v>
      </c>
      <c r="E17" s="311">
        <v>4</v>
      </c>
    </row>
    <row r="18" spans="1:5" ht="26.25" customHeight="1">
      <c r="A18" s="305"/>
      <c r="B18" s="307"/>
      <c r="C18" s="45" t="s">
        <v>170</v>
      </c>
      <c r="D18" s="274"/>
      <c r="E18" s="311"/>
    </row>
    <row r="19" spans="1:5" ht="42.75" customHeight="1">
      <c r="A19" s="305" t="s">
        <v>23</v>
      </c>
      <c r="B19" s="307" t="s">
        <v>6</v>
      </c>
      <c r="C19" s="81" t="s">
        <v>426</v>
      </c>
      <c r="D19" s="309" t="s">
        <v>444</v>
      </c>
      <c r="E19" s="311">
        <v>7</v>
      </c>
    </row>
    <row r="20" spans="1:5" ht="44.25" customHeight="1">
      <c r="A20" s="305"/>
      <c r="B20" s="307"/>
      <c r="C20" s="81" t="s">
        <v>427</v>
      </c>
      <c r="D20" s="309"/>
      <c r="E20" s="311"/>
    </row>
    <row r="21" spans="1:5" ht="27" customHeight="1">
      <c r="A21" s="305"/>
      <c r="B21" s="307"/>
      <c r="C21" s="38" t="s">
        <v>37</v>
      </c>
      <c r="D21" s="309"/>
      <c r="E21" s="311"/>
    </row>
    <row r="22" spans="1:5" ht="21" customHeight="1">
      <c r="A22" s="305" t="s">
        <v>24</v>
      </c>
      <c r="B22" s="307" t="s">
        <v>42</v>
      </c>
      <c r="C22" s="45" t="s">
        <v>120</v>
      </c>
      <c r="D22" s="274" t="s">
        <v>444</v>
      </c>
      <c r="E22" s="326">
        <v>5</v>
      </c>
    </row>
    <row r="23" spans="1:5" ht="32.25" customHeight="1">
      <c r="A23" s="305"/>
      <c r="B23" s="307"/>
      <c r="C23" s="45" t="s">
        <v>149</v>
      </c>
      <c r="D23" s="274"/>
      <c r="E23" s="348"/>
    </row>
    <row r="24" spans="1:5" ht="38.25" customHeight="1">
      <c r="A24" s="412" t="s">
        <v>61</v>
      </c>
      <c r="B24" s="413" t="s">
        <v>510</v>
      </c>
      <c r="C24" s="188" t="s">
        <v>505</v>
      </c>
      <c r="D24" s="414" t="s">
        <v>444</v>
      </c>
      <c r="E24" s="415">
        <v>5</v>
      </c>
    </row>
    <row r="25" spans="1:5" ht="38.25" customHeight="1">
      <c r="A25" s="412"/>
      <c r="B25" s="413"/>
      <c r="C25" s="188" t="s">
        <v>504</v>
      </c>
      <c r="D25" s="414"/>
      <c r="E25" s="415"/>
    </row>
    <row r="26" spans="1:5" ht="38.25" customHeight="1">
      <c r="A26" s="412"/>
      <c r="B26" s="413"/>
      <c r="C26" s="188" t="s">
        <v>506</v>
      </c>
      <c r="D26" s="414"/>
      <c r="E26" s="415"/>
    </row>
    <row r="27" spans="1:5" ht="24" customHeight="1">
      <c r="A27" s="305" t="s">
        <v>63</v>
      </c>
      <c r="B27" s="307" t="s">
        <v>67</v>
      </c>
      <c r="C27" s="45" t="s">
        <v>172</v>
      </c>
      <c r="D27" s="309" t="s">
        <v>444</v>
      </c>
      <c r="E27" s="311">
        <v>8</v>
      </c>
    </row>
    <row r="28" spans="1:5" ht="24" customHeight="1">
      <c r="A28" s="305"/>
      <c r="B28" s="307"/>
      <c r="C28" s="65" t="s">
        <v>200</v>
      </c>
      <c r="D28" s="309"/>
      <c r="E28" s="311"/>
    </row>
    <row r="29" spans="1:5" ht="24" customHeight="1">
      <c r="A29" s="324"/>
      <c r="B29" s="325"/>
      <c r="C29" s="52" t="s">
        <v>171</v>
      </c>
      <c r="D29" s="321"/>
      <c r="E29" s="326"/>
    </row>
    <row r="30" spans="1:5" ht="20.25" customHeight="1">
      <c r="A30" s="21"/>
      <c r="B30" s="17"/>
      <c r="C30" s="17"/>
      <c r="D30" s="18" t="s">
        <v>13</v>
      </c>
      <c r="E30" s="39">
        <f>SUM(E7:E29)</f>
        <v>48</v>
      </c>
    </row>
    <row r="31" spans="1:5" ht="36" customHeight="1">
      <c r="A31" s="21"/>
      <c r="B31" s="17"/>
      <c r="C31" s="17"/>
      <c r="D31" s="18" t="s">
        <v>49</v>
      </c>
      <c r="E31" s="19">
        <f>E30/8</f>
        <v>6</v>
      </c>
    </row>
    <row r="32" spans="1:5" ht="41.25" customHeight="1">
      <c r="A32" s="331" t="s">
        <v>9</v>
      </c>
      <c r="B32" s="331"/>
      <c r="C32" s="331"/>
      <c r="D32" s="331"/>
      <c r="E32" s="331"/>
    </row>
    <row r="33" spans="1:5" ht="84.75" customHeight="1">
      <c r="A33" s="409" t="s">
        <v>25</v>
      </c>
      <c r="B33" s="410" t="s">
        <v>423</v>
      </c>
      <c r="C33" s="147" t="s">
        <v>457</v>
      </c>
      <c r="D33" s="357" t="s">
        <v>444</v>
      </c>
      <c r="E33" s="411">
        <v>5</v>
      </c>
    </row>
    <row r="34" spans="1:5" ht="87.75" customHeight="1">
      <c r="A34" s="352"/>
      <c r="B34" s="354"/>
      <c r="C34" s="143" t="s">
        <v>460</v>
      </c>
      <c r="D34" s="356"/>
      <c r="E34" s="348"/>
    </row>
    <row r="35" spans="1:5" ht="76.5" customHeight="1" hidden="1">
      <c r="A35" s="305"/>
      <c r="B35" s="323"/>
      <c r="C35" s="45"/>
      <c r="D35" s="274"/>
      <c r="E35" s="311"/>
    </row>
    <row r="36" spans="1:5" ht="76.5" customHeight="1" hidden="1">
      <c r="A36" s="305"/>
      <c r="B36" s="323"/>
      <c r="C36" s="45"/>
      <c r="D36" s="274"/>
      <c r="E36" s="311"/>
    </row>
    <row r="37" spans="1:5" ht="26.25" customHeight="1" hidden="1">
      <c r="A37" s="305"/>
      <c r="B37" s="307"/>
      <c r="C37" s="65"/>
      <c r="D37" s="309"/>
      <c r="E37" s="311"/>
    </row>
    <row r="38" spans="1:5" ht="26.25" customHeight="1" hidden="1">
      <c r="A38" s="305"/>
      <c r="B38" s="307"/>
      <c r="C38" s="65"/>
      <c r="D38" s="309"/>
      <c r="E38" s="311"/>
    </row>
    <row r="39" spans="1:5" ht="26.25" customHeight="1" hidden="1">
      <c r="A39" s="305"/>
      <c r="B39" s="307"/>
      <c r="C39" s="65"/>
      <c r="D39" s="309"/>
      <c r="E39" s="311"/>
    </row>
    <row r="40" spans="1:5" ht="103.5" customHeight="1">
      <c r="A40" s="142" t="s">
        <v>26</v>
      </c>
      <c r="B40" s="174" t="s">
        <v>477</v>
      </c>
      <c r="C40" s="143" t="s">
        <v>161</v>
      </c>
      <c r="D40" s="144" t="s">
        <v>444</v>
      </c>
      <c r="E40" s="145">
        <v>5</v>
      </c>
    </row>
    <row r="41" spans="1:5" ht="60" customHeight="1">
      <c r="A41" s="305" t="s">
        <v>27</v>
      </c>
      <c r="B41" s="319" t="s">
        <v>469</v>
      </c>
      <c r="C41" s="151" t="s">
        <v>468</v>
      </c>
      <c r="D41" s="308" t="s">
        <v>444</v>
      </c>
      <c r="E41" s="311">
        <v>8</v>
      </c>
    </row>
    <row r="42" spans="1:5" ht="60" customHeight="1">
      <c r="A42" s="312"/>
      <c r="B42" s="320"/>
      <c r="C42" s="148" t="s">
        <v>462</v>
      </c>
      <c r="D42" s="309"/>
      <c r="E42" s="315"/>
    </row>
    <row r="43" spans="1:5" ht="26.25" customHeight="1">
      <c r="A43" s="21"/>
      <c r="B43" s="17"/>
      <c r="C43" s="17"/>
      <c r="D43" s="58" t="s">
        <v>13</v>
      </c>
      <c r="E43" s="146">
        <f>SUM(E33:E42)</f>
        <v>18</v>
      </c>
    </row>
    <row r="44" spans="1:5" ht="49.5" customHeight="1">
      <c r="A44" s="21"/>
      <c r="B44" s="17"/>
      <c r="C44" s="17"/>
      <c r="D44" s="58" t="s">
        <v>123</v>
      </c>
      <c r="E44" s="146">
        <f>E43/3</f>
        <v>6</v>
      </c>
    </row>
    <row r="45" spans="1:5" ht="25.5" customHeight="1">
      <c r="A45" s="331" t="s">
        <v>14</v>
      </c>
      <c r="B45" s="331"/>
      <c r="C45" s="331"/>
      <c r="D45" s="331"/>
      <c r="E45" s="331"/>
    </row>
    <row r="46" spans="1:5" ht="32.25" customHeight="1">
      <c r="A46" s="304" t="s">
        <v>31</v>
      </c>
      <c r="B46" s="306" t="s">
        <v>51</v>
      </c>
      <c r="C46" s="49" t="s">
        <v>124</v>
      </c>
      <c r="D46" s="308" t="s">
        <v>444</v>
      </c>
      <c r="E46" s="310">
        <v>7</v>
      </c>
    </row>
    <row r="47" spans="1:5" ht="33" customHeight="1">
      <c r="A47" s="305"/>
      <c r="B47" s="307"/>
      <c r="C47" s="65" t="s">
        <v>106</v>
      </c>
      <c r="D47" s="309"/>
      <c r="E47" s="311"/>
    </row>
    <row r="48" spans="1:5" ht="36" customHeight="1">
      <c r="A48" s="305"/>
      <c r="B48" s="307"/>
      <c r="C48" s="45" t="s">
        <v>99</v>
      </c>
      <c r="D48" s="309"/>
      <c r="E48" s="311"/>
    </row>
    <row r="49" spans="1:5" ht="50.25" customHeight="1">
      <c r="A49" s="305" t="s">
        <v>32</v>
      </c>
      <c r="B49" s="307" t="s">
        <v>17</v>
      </c>
      <c r="C49" s="22" t="s">
        <v>100</v>
      </c>
      <c r="D49" s="274" t="s">
        <v>444</v>
      </c>
      <c r="E49" s="311">
        <v>6</v>
      </c>
    </row>
    <row r="50" spans="1:5" ht="45" customHeight="1">
      <c r="A50" s="305"/>
      <c r="B50" s="307"/>
      <c r="C50" s="22" t="s">
        <v>101</v>
      </c>
      <c r="D50" s="274"/>
      <c r="E50" s="311"/>
    </row>
    <row r="51" spans="1:5" ht="24" customHeight="1">
      <c r="A51" s="305" t="s">
        <v>33</v>
      </c>
      <c r="B51" s="307" t="s">
        <v>16</v>
      </c>
      <c r="C51" s="22" t="s">
        <v>150</v>
      </c>
      <c r="D51" s="309" t="s">
        <v>444</v>
      </c>
      <c r="E51" s="311">
        <v>5</v>
      </c>
    </row>
    <row r="52" spans="1:5" ht="24" customHeight="1">
      <c r="A52" s="305"/>
      <c r="B52" s="307"/>
      <c r="C52" s="22" t="s">
        <v>104</v>
      </c>
      <c r="D52" s="309"/>
      <c r="E52" s="311"/>
    </row>
    <row r="53" spans="1:5" ht="24" customHeight="1">
      <c r="A53" s="312"/>
      <c r="B53" s="313"/>
      <c r="C53" s="25" t="s">
        <v>103</v>
      </c>
      <c r="D53" s="314"/>
      <c r="E53" s="315"/>
    </row>
    <row r="54" spans="1:5" ht="18.75">
      <c r="A54" s="21"/>
      <c r="B54" s="17"/>
      <c r="C54" s="17"/>
      <c r="D54" s="18" t="s">
        <v>13</v>
      </c>
      <c r="E54" s="39">
        <f>SUM(E46:E53)</f>
        <v>18</v>
      </c>
    </row>
    <row r="55" spans="1:5" ht="39" customHeight="1">
      <c r="A55" s="21"/>
      <c r="B55" s="17"/>
      <c r="C55" s="17"/>
      <c r="D55" s="26" t="s">
        <v>49</v>
      </c>
      <c r="E55" s="27">
        <f>E54/3</f>
        <v>6</v>
      </c>
    </row>
    <row r="56" spans="1:5" ht="21.75" customHeight="1">
      <c r="A56" s="33"/>
      <c r="B56" s="29"/>
      <c r="C56" s="29"/>
      <c r="D56" s="30" t="s">
        <v>50</v>
      </c>
      <c r="E56" s="23">
        <f>E55+E44+E31</f>
        <v>18</v>
      </c>
    </row>
    <row r="57" spans="1:5" ht="25.5" customHeight="1">
      <c r="A57" s="339" t="s">
        <v>48</v>
      </c>
      <c r="B57" s="339"/>
      <c r="C57" s="339"/>
      <c r="D57" s="339"/>
      <c r="E57" s="31">
        <f>E56/3*10</f>
        <v>60</v>
      </c>
    </row>
  </sheetData>
  <sheetProtection/>
  <mergeCells count="68">
    <mergeCell ref="E24:E26"/>
    <mergeCell ref="A51:A53"/>
    <mergeCell ref="B51:B53"/>
    <mergeCell ref="D51:D53"/>
    <mergeCell ref="E51:E53"/>
    <mergeCell ref="A49:A50"/>
    <mergeCell ref="B49:B50"/>
    <mergeCell ref="E49:E50"/>
    <mergeCell ref="A41:A42"/>
    <mergeCell ref="B41:B42"/>
    <mergeCell ref="E41:E42"/>
    <mergeCell ref="A45:E45"/>
    <mergeCell ref="A57:D57"/>
    <mergeCell ref="A46:A48"/>
    <mergeCell ref="B46:B48"/>
    <mergeCell ref="D46:D48"/>
    <mergeCell ref="E46:E48"/>
    <mergeCell ref="A37:A39"/>
    <mergeCell ref="B37:B39"/>
    <mergeCell ref="D37:D39"/>
    <mergeCell ref="E37:E39"/>
    <mergeCell ref="D49:D50"/>
    <mergeCell ref="A35:A36"/>
    <mergeCell ref="B35:B36"/>
    <mergeCell ref="D35:D36"/>
    <mergeCell ref="E35:E36"/>
    <mergeCell ref="D41:D42"/>
    <mergeCell ref="E27:E29"/>
    <mergeCell ref="A32:E32"/>
    <mergeCell ref="A33:A34"/>
    <mergeCell ref="B33:B34"/>
    <mergeCell ref="D33:D34"/>
    <mergeCell ref="E33:E34"/>
    <mergeCell ref="A22:A23"/>
    <mergeCell ref="B22:B23"/>
    <mergeCell ref="D22:D23"/>
    <mergeCell ref="E22:E23"/>
    <mergeCell ref="A27:A29"/>
    <mergeCell ref="A24:A26"/>
    <mergeCell ref="B24:B26"/>
    <mergeCell ref="D24:D26"/>
    <mergeCell ref="B27:B29"/>
    <mergeCell ref="D27:D29"/>
    <mergeCell ref="A17:A18"/>
    <mergeCell ref="B17:B18"/>
    <mergeCell ref="D17:D18"/>
    <mergeCell ref="E17:E18"/>
    <mergeCell ref="B19:B21"/>
    <mergeCell ref="D19:D21"/>
    <mergeCell ref="E19:E21"/>
    <mergeCell ref="A19:A21"/>
    <mergeCell ref="B7:B8"/>
    <mergeCell ref="D7:D8"/>
    <mergeCell ref="E7:E8"/>
    <mergeCell ref="A13:A16"/>
    <mergeCell ref="B13:B16"/>
    <mergeCell ref="D13:D16"/>
    <mergeCell ref="E13:E16"/>
    <mergeCell ref="D1:E1"/>
    <mergeCell ref="D2:E2"/>
    <mergeCell ref="A3:E3"/>
    <mergeCell ref="A4:E4"/>
    <mergeCell ref="A6:E6"/>
    <mergeCell ref="A9:A12"/>
    <mergeCell ref="B9:B12"/>
    <mergeCell ref="D9:D12"/>
    <mergeCell ref="E9:E12"/>
    <mergeCell ref="A7:A8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1" manualBreakCount="1">
    <brk id="23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4"/>
  <sheetViews>
    <sheetView view="pageBreakPreview" zoomScale="81" zoomScaleNormal="60" zoomScaleSheetLayoutView="81" zoomScalePageLayoutView="0" workbookViewId="0" topLeftCell="A1">
      <selection activeCell="A5" sqref="A5"/>
    </sheetView>
  </sheetViews>
  <sheetFormatPr defaultColWidth="9.140625" defaultRowHeight="15"/>
  <cols>
    <col min="1" max="1" width="9.140625" style="1" customWidth="1"/>
    <col min="2" max="2" width="58.7109375" style="6" customWidth="1"/>
    <col min="3" max="3" width="65.421875" style="6" customWidth="1"/>
    <col min="4" max="4" width="27.57421875" style="6" customWidth="1"/>
    <col min="5" max="5" width="18.00390625" style="35" customWidth="1"/>
    <col min="6" max="16384" width="9.140625" style="6" customWidth="1"/>
  </cols>
  <sheetData>
    <row r="1" spans="4:5" ht="21" customHeight="1">
      <c r="D1" s="336" t="s">
        <v>480</v>
      </c>
      <c r="E1" s="336"/>
    </row>
    <row r="2" spans="4:5" ht="56.25" customHeight="1">
      <c r="D2" s="295" t="s">
        <v>521</v>
      </c>
      <c r="E2" s="295"/>
    </row>
    <row r="3" spans="1:5" ht="9.75" customHeight="1">
      <c r="A3" s="359"/>
      <c r="B3" s="359"/>
      <c r="C3" s="359"/>
      <c r="D3" s="359"/>
      <c r="E3" s="359"/>
    </row>
    <row r="4" spans="1:5" ht="48" customHeight="1">
      <c r="A4" s="422" t="s">
        <v>552</v>
      </c>
      <c r="B4" s="422"/>
      <c r="C4" s="422"/>
      <c r="D4" s="422"/>
      <c r="E4" s="422"/>
    </row>
    <row r="5" spans="1:5" ht="108" customHeight="1">
      <c r="A5" s="4" t="s">
        <v>237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18.75">
      <c r="A6" s="277" t="s">
        <v>4</v>
      </c>
      <c r="B6" s="277"/>
      <c r="C6" s="277"/>
      <c r="D6" s="277"/>
      <c r="E6" s="277"/>
    </row>
    <row r="7" spans="1:5" ht="39.75" customHeight="1">
      <c r="A7" s="278" t="s">
        <v>19</v>
      </c>
      <c r="B7" s="285" t="s">
        <v>238</v>
      </c>
      <c r="C7" s="191" t="s">
        <v>447</v>
      </c>
      <c r="D7" s="297" t="s">
        <v>444</v>
      </c>
      <c r="E7" s="281">
        <v>20</v>
      </c>
    </row>
    <row r="8" spans="1:5" ht="40.5" customHeight="1">
      <c r="A8" s="270"/>
      <c r="B8" s="272"/>
      <c r="C8" s="67" t="s">
        <v>72</v>
      </c>
      <c r="D8" s="274"/>
      <c r="E8" s="275"/>
    </row>
    <row r="9" spans="1:5" ht="36.75" customHeight="1">
      <c r="A9" s="270"/>
      <c r="B9" s="272"/>
      <c r="C9" s="67" t="s">
        <v>182</v>
      </c>
      <c r="D9" s="274"/>
      <c r="E9" s="275"/>
    </row>
    <row r="10" spans="1:5" ht="30" customHeight="1">
      <c r="A10" s="270"/>
      <c r="B10" s="272"/>
      <c r="C10" s="67" t="s">
        <v>73</v>
      </c>
      <c r="D10" s="274"/>
      <c r="E10" s="275"/>
    </row>
    <row r="11" spans="1:5" ht="37.5" customHeight="1">
      <c r="A11" s="270"/>
      <c r="B11" s="272"/>
      <c r="C11" s="67" t="s">
        <v>74</v>
      </c>
      <c r="D11" s="274"/>
      <c r="E11" s="275"/>
    </row>
    <row r="12" spans="1:5" ht="89.25" customHeight="1">
      <c r="A12" s="270" t="s">
        <v>20</v>
      </c>
      <c r="B12" s="272" t="s">
        <v>436</v>
      </c>
      <c r="C12" s="67" t="s">
        <v>239</v>
      </c>
      <c r="D12" s="274" t="s">
        <v>444</v>
      </c>
      <c r="E12" s="275">
        <v>10</v>
      </c>
    </row>
    <row r="13" spans="1:5" ht="60.75" customHeight="1">
      <c r="A13" s="270"/>
      <c r="B13" s="272"/>
      <c r="C13" s="67" t="s">
        <v>240</v>
      </c>
      <c r="D13" s="274"/>
      <c r="E13" s="275"/>
    </row>
    <row r="14" spans="1:5" ht="73.5" customHeight="1">
      <c r="A14" s="270"/>
      <c r="B14" s="272"/>
      <c r="C14" s="67" t="s">
        <v>241</v>
      </c>
      <c r="D14" s="274"/>
      <c r="E14" s="275"/>
    </row>
    <row r="15" spans="1:5" ht="30.75" customHeight="1">
      <c r="A15" s="420" t="s">
        <v>21</v>
      </c>
      <c r="B15" s="293" t="s">
        <v>242</v>
      </c>
      <c r="C15" s="67" t="s">
        <v>97</v>
      </c>
      <c r="D15" s="274" t="s">
        <v>444</v>
      </c>
      <c r="E15" s="275">
        <v>10</v>
      </c>
    </row>
    <row r="16" spans="1:5" ht="42" customHeight="1">
      <c r="A16" s="421"/>
      <c r="B16" s="294"/>
      <c r="C16" s="67" t="s">
        <v>243</v>
      </c>
      <c r="D16" s="274"/>
      <c r="E16" s="275"/>
    </row>
    <row r="17" spans="1:5" ht="37.5">
      <c r="A17" s="292"/>
      <c r="B17" s="280"/>
      <c r="C17" s="67" t="s">
        <v>244</v>
      </c>
      <c r="D17" s="274"/>
      <c r="E17" s="275"/>
    </row>
    <row r="18" spans="1:5" ht="27" customHeight="1">
      <c r="A18" s="270" t="s">
        <v>22</v>
      </c>
      <c r="B18" s="272" t="s">
        <v>245</v>
      </c>
      <c r="C18" s="67" t="s">
        <v>82</v>
      </c>
      <c r="D18" s="274" t="s">
        <v>444</v>
      </c>
      <c r="E18" s="275">
        <v>5</v>
      </c>
    </row>
    <row r="19" spans="1:5" ht="27" customHeight="1">
      <c r="A19" s="270"/>
      <c r="B19" s="272"/>
      <c r="C19" s="67" t="s">
        <v>246</v>
      </c>
      <c r="D19" s="274"/>
      <c r="E19" s="275"/>
    </row>
    <row r="20" spans="1:5" ht="27" customHeight="1">
      <c r="A20" s="270"/>
      <c r="B20" s="272"/>
      <c r="C20" s="67" t="s">
        <v>247</v>
      </c>
      <c r="D20" s="274"/>
      <c r="E20" s="275"/>
    </row>
    <row r="21" spans="1:5" ht="56.25" customHeight="1">
      <c r="A21" s="270" t="s">
        <v>23</v>
      </c>
      <c r="B21" s="272" t="s">
        <v>189</v>
      </c>
      <c r="C21" s="67" t="s">
        <v>152</v>
      </c>
      <c r="D21" s="274" t="s">
        <v>444</v>
      </c>
      <c r="E21" s="275">
        <v>10</v>
      </c>
    </row>
    <row r="22" spans="1:5" ht="60" customHeight="1">
      <c r="A22" s="270"/>
      <c r="B22" s="272"/>
      <c r="C22" s="67" t="s">
        <v>225</v>
      </c>
      <c r="D22" s="274"/>
      <c r="E22" s="275"/>
    </row>
    <row r="23" spans="1:5" ht="27" customHeight="1">
      <c r="A23" s="270" t="s">
        <v>24</v>
      </c>
      <c r="B23" s="272" t="s">
        <v>109</v>
      </c>
      <c r="C23" s="67" t="s">
        <v>82</v>
      </c>
      <c r="D23" s="274" t="s">
        <v>444</v>
      </c>
      <c r="E23" s="275">
        <v>5</v>
      </c>
    </row>
    <row r="24" spans="1:5" ht="39.75" customHeight="1">
      <c r="A24" s="270"/>
      <c r="B24" s="272"/>
      <c r="C24" s="67" t="s">
        <v>168</v>
      </c>
      <c r="D24" s="274"/>
      <c r="E24" s="275"/>
    </row>
    <row r="25" spans="1:5" ht="26.25" customHeight="1">
      <c r="A25" s="8" t="s">
        <v>151</v>
      </c>
      <c r="B25" s="9"/>
      <c r="C25" s="9"/>
      <c r="D25" s="85" t="s">
        <v>13</v>
      </c>
      <c r="E25" s="69">
        <f>SUM(E7:E24)</f>
        <v>60</v>
      </c>
    </row>
    <row r="26" spans="1:5" ht="31.5" customHeight="1">
      <c r="A26" s="277" t="s">
        <v>9</v>
      </c>
      <c r="B26" s="277"/>
      <c r="C26" s="277"/>
      <c r="D26" s="277"/>
      <c r="E26" s="277"/>
    </row>
    <row r="27" spans="1:5" ht="48" customHeight="1">
      <c r="A27" s="278" t="s">
        <v>25</v>
      </c>
      <c r="B27" s="285" t="s">
        <v>52</v>
      </c>
      <c r="C27" s="66" t="s">
        <v>181</v>
      </c>
      <c r="D27" s="274" t="s">
        <v>444</v>
      </c>
      <c r="E27" s="70"/>
    </row>
    <row r="28" spans="1:5" ht="48" customHeight="1">
      <c r="A28" s="270"/>
      <c r="B28" s="272"/>
      <c r="C28" s="67" t="s">
        <v>84</v>
      </c>
      <c r="D28" s="274"/>
      <c r="E28" s="71">
        <v>5</v>
      </c>
    </row>
    <row r="29" spans="1:5" ht="56.25" customHeight="1">
      <c r="A29" s="270" t="s">
        <v>26</v>
      </c>
      <c r="B29" s="272" t="s">
        <v>184</v>
      </c>
      <c r="C29" s="67" t="s">
        <v>83</v>
      </c>
      <c r="D29" s="274" t="s">
        <v>444</v>
      </c>
      <c r="E29" s="275">
        <v>5</v>
      </c>
    </row>
    <row r="30" spans="1:5" ht="56.25" customHeight="1">
      <c r="A30" s="270"/>
      <c r="B30" s="272"/>
      <c r="C30" s="67" t="s">
        <v>82</v>
      </c>
      <c r="D30" s="274"/>
      <c r="E30" s="275"/>
    </row>
    <row r="31" spans="1:5" ht="51.75" customHeight="1">
      <c r="A31" s="270" t="s">
        <v>27</v>
      </c>
      <c r="B31" s="272" t="s">
        <v>446</v>
      </c>
      <c r="C31" s="183" t="s">
        <v>493</v>
      </c>
      <c r="D31" s="274" t="s">
        <v>444</v>
      </c>
      <c r="E31" s="275">
        <v>5</v>
      </c>
    </row>
    <row r="32" spans="1:5" ht="51.75" customHeight="1">
      <c r="A32" s="270"/>
      <c r="B32" s="272"/>
      <c r="C32" s="67" t="s">
        <v>82</v>
      </c>
      <c r="D32" s="274"/>
      <c r="E32" s="275"/>
    </row>
    <row r="33" spans="1:5" ht="28.5" customHeight="1">
      <c r="A33" s="270" t="s">
        <v>28</v>
      </c>
      <c r="B33" s="272" t="s">
        <v>191</v>
      </c>
      <c r="C33" s="67" t="s">
        <v>108</v>
      </c>
      <c r="D33" s="274" t="s">
        <v>444</v>
      </c>
      <c r="E33" s="275">
        <v>5</v>
      </c>
    </row>
    <row r="34" spans="1:5" ht="28.5" customHeight="1">
      <c r="A34" s="271"/>
      <c r="B34" s="273"/>
      <c r="C34" s="75" t="s">
        <v>107</v>
      </c>
      <c r="D34" s="274"/>
      <c r="E34" s="276"/>
    </row>
    <row r="35" spans="1:5" ht="18.75">
      <c r="A35" s="8"/>
      <c r="B35" s="9"/>
      <c r="C35" s="9"/>
      <c r="D35" s="10" t="s">
        <v>8</v>
      </c>
      <c r="E35" s="69">
        <f>SUM(E27:E34)</f>
        <v>20</v>
      </c>
    </row>
    <row r="36" spans="1:5" ht="18.75">
      <c r="A36" s="277" t="s">
        <v>14</v>
      </c>
      <c r="B36" s="277"/>
      <c r="C36" s="277"/>
      <c r="D36" s="277"/>
      <c r="E36" s="277"/>
    </row>
    <row r="37" spans="1:5" ht="61.5" customHeight="1">
      <c r="A37" s="278" t="s">
        <v>31</v>
      </c>
      <c r="B37" s="279" t="s">
        <v>435</v>
      </c>
      <c r="C37" s="66" t="s">
        <v>87</v>
      </c>
      <c r="D37" s="274" t="s">
        <v>444</v>
      </c>
      <c r="E37" s="281">
        <v>10</v>
      </c>
    </row>
    <row r="38" spans="1:5" ht="87.75" customHeight="1">
      <c r="A38" s="270"/>
      <c r="B38" s="280"/>
      <c r="C38" s="67" t="s">
        <v>88</v>
      </c>
      <c r="D38" s="274"/>
      <c r="E38" s="275"/>
    </row>
    <row r="39" spans="1:5" ht="21" customHeight="1">
      <c r="A39" s="270" t="s">
        <v>32</v>
      </c>
      <c r="B39" s="272" t="s">
        <v>15</v>
      </c>
      <c r="C39" s="67" t="s">
        <v>89</v>
      </c>
      <c r="D39" s="274" t="s">
        <v>444</v>
      </c>
      <c r="E39" s="275">
        <v>10</v>
      </c>
    </row>
    <row r="40" spans="1:5" ht="21" customHeight="1">
      <c r="A40" s="271"/>
      <c r="B40" s="273"/>
      <c r="C40" s="75" t="s">
        <v>114</v>
      </c>
      <c r="D40" s="274"/>
      <c r="E40" s="276"/>
    </row>
    <row r="41" spans="1:5" ht="18.75">
      <c r="A41" s="8"/>
      <c r="B41" s="9"/>
      <c r="C41" s="9"/>
      <c r="D41" s="85" t="s">
        <v>13</v>
      </c>
      <c r="E41" s="69">
        <f>SUM(E37:E40)</f>
        <v>20</v>
      </c>
    </row>
    <row r="42" spans="1:5" ht="18.75">
      <c r="A42" s="277" t="s">
        <v>18</v>
      </c>
      <c r="B42" s="277"/>
      <c r="C42" s="277"/>
      <c r="D42" s="277"/>
      <c r="E42" s="69">
        <f>E41+E35+E25</f>
        <v>100</v>
      </c>
    </row>
    <row r="43" spans="1:5" ht="18.75">
      <c r="A43" s="86"/>
      <c r="B43" s="86"/>
      <c r="C43" s="86"/>
      <c r="D43" s="86"/>
      <c r="E43" s="86"/>
    </row>
    <row r="44" spans="1:5" ht="18.75">
      <c r="A44" s="86"/>
      <c r="B44" s="86"/>
      <c r="C44" s="86"/>
      <c r="D44" s="86"/>
      <c r="E44" s="86"/>
    </row>
  </sheetData>
  <sheetProtection/>
  <mergeCells count="55">
    <mergeCell ref="D1:E1"/>
    <mergeCell ref="D2:E2"/>
    <mergeCell ref="A3:E3"/>
    <mergeCell ref="A4:E4"/>
    <mergeCell ref="A6:E6"/>
    <mergeCell ref="B15:B17"/>
    <mergeCell ref="D15:D17"/>
    <mergeCell ref="E15:E17"/>
    <mergeCell ref="A7:A11"/>
    <mergeCell ref="B7:B11"/>
    <mergeCell ref="D7:D11"/>
    <mergeCell ref="E7:E11"/>
    <mergeCell ref="E18:E20"/>
    <mergeCell ref="A21:A22"/>
    <mergeCell ref="B21:B22"/>
    <mergeCell ref="D21:D22"/>
    <mergeCell ref="E21:E22"/>
    <mergeCell ref="A12:A14"/>
    <mergeCell ref="B12:B14"/>
    <mergeCell ref="D12:D14"/>
    <mergeCell ref="E12:E14"/>
    <mergeCell ref="A15:A17"/>
    <mergeCell ref="A27:A28"/>
    <mergeCell ref="B27:B28"/>
    <mergeCell ref="D27:D28"/>
    <mergeCell ref="A18:A20"/>
    <mergeCell ref="B18:B20"/>
    <mergeCell ref="D18:D20"/>
    <mergeCell ref="A23:A24"/>
    <mergeCell ref="B23:B24"/>
    <mergeCell ref="D23:D24"/>
    <mergeCell ref="A31:A32"/>
    <mergeCell ref="B31:B32"/>
    <mergeCell ref="D31:D32"/>
    <mergeCell ref="E31:E32"/>
    <mergeCell ref="A33:A34"/>
    <mergeCell ref="B33:B34"/>
    <mergeCell ref="E23:E24"/>
    <mergeCell ref="A26:E26"/>
    <mergeCell ref="D37:D38"/>
    <mergeCell ref="E37:E38"/>
    <mergeCell ref="A29:A30"/>
    <mergeCell ref="B29:B30"/>
    <mergeCell ref="D29:D30"/>
    <mergeCell ref="E29:E30"/>
    <mergeCell ref="A42:D42"/>
    <mergeCell ref="D33:D34"/>
    <mergeCell ref="E33:E34"/>
    <mergeCell ref="A36:E36"/>
    <mergeCell ref="A39:A40"/>
    <mergeCell ref="B39:B40"/>
    <mergeCell ref="D39:D40"/>
    <mergeCell ref="E39:E40"/>
    <mergeCell ref="A37:A38"/>
    <mergeCell ref="B37:B38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1" manualBreakCount="1">
    <brk id="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7"/>
  <sheetViews>
    <sheetView view="pageBreakPreview" zoomScale="88" zoomScaleNormal="60" zoomScaleSheetLayoutView="88" zoomScalePageLayoutView="0" workbookViewId="0" topLeftCell="A24">
      <selection activeCell="B15" sqref="B15:B19"/>
    </sheetView>
  </sheetViews>
  <sheetFormatPr defaultColWidth="9.140625" defaultRowHeight="19.5" customHeight="1"/>
  <cols>
    <col min="1" max="1" width="9.140625" style="2" customWidth="1"/>
    <col min="2" max="2" width="54.8515625" style="14" customWidth="1"/>
    <col min="3" max="3" width="66.421875" style="14" customWidth="1"/>
    <col min="4" max="4" width="28.57421875" style="14" customWidth="1"/>
    <col min="5" max="5" width="22.421875" style="14" customWidth="1"/>
    <col min="6" max="16384" width="9.140625" style="14" customWidth="1"/>
  </cols>
  <sheetData>
    <row r="1" ht="19.5" customHeight="1">
      <c r="D1" s="107" t="s">
        <v>213</v>
      </c>
    </row>
    <row r="2" spans="4:5" ht="51.75" customHeight="1">
      <c r="D2" s="295" t="s">
        <v>521</v>
      </c>
      <c r="E2" s="295"/>
    </row>
    <row r="3" spans="4:5" ht="9" customHeight="1">
      <c r="D3" s="83"/>
      <c r="E3" s="83"/>
    </row>
    <row r="4" spans="1:5" ht="49.5" customHeight="1">
      <c r="A4" s="330" t="s">
        <v>502</v>
      </c>
      <c r="B4" s="330"/>
      <c r="C4" s="330"/>
      <c r="D4" s="330"/>
      <c r="E4" s="330"/>
    </row>
    <row r="5" spans="1:5" ht="58.5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19.5" customHeight="1">
      <c r="A6" s="331" t="s">
        <v>4</v>
      </c>
      <c r="B6" s="331"/>
      <c r="C6" s="331"/>
      <c r="D6" s="331"/>
      <c r="E6" s="331"/>
    </row>
    <row r="7" spans="1:5" ht="56.25" customHeight="1">
      <c r="A7" s="304" t="s">
        <v>19</v>
      </c>
      <c r="B7" s="306" t="s">
        <v>227</v>
      </c>
      <c r="C7" s="135" t="s">
        <v>228</v>
      </c>
      <c r="D7" s="308" t="s">
        <v>444</v>
      </c>
      <c r="E7" s="310">
        <v>10</v>
      </c>
    </row>
    <row r="8" spans="1:5" ht="63.75" customHeight="1">
      <c r="A8" s="305"/>
      <c r="B8" s="332"/>
      <c r="C8" s="134" t="s">
        <v>229</v>
      </c>
      <c r="D8" s="309"/>
      <c r="E8" s="311"/>
    </row>
    <row r="9" spans="1:5" ht="33.75" customHeight="1">
      <c r="A9" s="305" t="s">
        <v>20</v>
      </c>
      <c r="B9" s="307" t="s">
        <v>230</v>
      </c>
      <c r="C9" s="134" t="s">
        <v>231</v>
      </c>
      <c r="D9" s="309" t="s">
        <v>444</v>
      </c>
      <c r="E9" s="311">
        <v>5</v>
      </c>
    </row>
    <row r="10" spans="1:5" ht="34.5" customHeight="1">
      <c r="A10" s="305"/>
      <c r="B10" s="307"/>
      <c r="C10" s="134" t="s">
        <v>232</v>
      </c>
      <c r="D10" s="309"/>
      <c r="E10" s="311"/>
    </row>
    <row r="11" spans="1:5" ht="19.5" customHeight="1">
      <c r="A11" s="305" t="s">
        <v>21</v>
      </c>
      <c r="B11" s="307" t="s">
        <v>233</v>
      </c>
      <c r="C11" s="134" t="s">
        <v>83</v>
      </c>
      <c r="D11" s="309" t="s">
        <v>444</v>
      </c>
      <c r="E11" s="311">
        <v>5</v>
      </c>
    </row>
    <row r="12" spans="1:5" ht="31.5" customHeight="1">
      <c r="A12" s="305"/>
      <c r="B12" s="307"/>
      <c r="C12" s="134" t="s">
        <v>82</v>
      </c>
      <c r="D12" s="309"/>
      <c r="E12" s="311"/>
    </row>
    <row r="13" spans="1:5" ht="33.75" customHeight="1">
      <c r="A13" s="305" t="s">
        <v>22</v>
      </c>
      <c r="B13" s="307" t="s">
        <v>60</v>
      </c>
      <c r="C13" s="134" t="s">
        <v>83</v>
      </c>
      <c r="D13" s="309" t="s">
        <v>444</v>
      </c>
      <c r="E13" s="311">
        <v>5</v>
      </c>
    </row>
    <row r="14" spans="1:5" ht="32.25" customHeight="1">
      <c r="A14" s="305"/>
      <c r="B14" s="307"/>
      <c r="C14" s="134" t="s">
        <v>82</v>
      </c>
      <c r="D14" s="309"/>
      <c r="E14" s="311"/>
    </row>
    <row r="15" spans="1:5" ht="26.25" customHeight="1">
      <c r="A15" s="305" t="s">
        <v>23</v>
      </c>
      <c r="B15" s="307" t="s">
        <v>533</v>
      </c>
      <c r="C15" s="196" t="s">
        <v>536</v>
      </c>
      <c r="D15" s="309" t="s">
        <v>444</v>
      </c>
      <c r="E15" s="311">
        <v>5</v>
      </c>
    </row>
    <row r="16" spans="1:5" ht="25.5" customHeight="1">
      <c r="A16" s="324"/>
      <c r="B16" s="325"/>
      <c r="C16" s="195" t="s">
        <v>539</v>
      </c>
      <c r="D16" s="321"/>
      <c r="E16" s="326"/>
    </row>
    <row r="17" spans="1:5" ht="25.5" customHeight="1">
      <c r="A17" s="324"/>
      <c r="B17" s="325"/>
      <c r="C17" s="195" t="s">
        <v>537</v>
      </c>
      <c r="D17" s="321"/>
      <c r="E17" s="326"/>
    </row>
    <row r="18" spans="1:5" ht="25.5" customHeight="1">
      <c r="A18" s="324"/>
      <c r="B18" s="325"/>
      <c r="C18" s="195" t="s">
        <v>538</v>
      </c>
      <c r="D18" s="321"/>
      <c r="E18" s="326"/>
    </row>
    <row r="19" spans="1:5" ht="25.5" customHeight="1">
      <c r="A19" s="312"/>
      <c r="B19" s="313"/>
      <c r="C19" s="195" t="s">
        <v>540</v>
      </c>
      <c r="D19" s="314"/>
      <c r="E19" s="315"/>
    </row>
    <row r="20" spans="1:5" ht="26.25" customHeight="1">
      <c r="A20" s="21"/>
      <c r="B20" s="17"/>
      <c r="C20" s="17"/>
      <c r="D20" s="18" t="s">
        <v>8</v>
      </c>
      <c r="E20" s="80">
        <f>SUM(E7:E19)</f>
        <v>30</v>
      </c>
    </row>
    <row r="21" spans="1:5" ht="23.25" customHeight="1">
      <c r="A21" s="21"/>
      <c r="B21" s="17"/>
      <c r="C21" s="17"/>
      <c r="D21" s="18" t="s">
        <v>49</v>
      </c>
      <c r="E21" s="80">
        <f>E20/5</f>
        <v>6</v>
      </c>
    </row>
    <row r="22" spans="1:5" ht="19.5" customHeight="1">
      <c r="A22" s="327" t="s">
        <v>9</v>
      </c>
      <c r="B22" s="328"/>
      <c r="C22" s="328"/>
      <c r="D22" s="328"/>
      <c r="E22" s="329"/>
    </row>
    <row r="23" spans="1:5" ht="69.75" customHeight="1">
      <c r="A23" s="304" t="s">
        <v>25</v>
      </c>
      <c r="B23" s="306" t="s">
        <v>423</v>
      </c>
      <c r="C23" s="147" t="s">
        <v>457</v>
      </c>
      <c r="D23" s="308" t="s">
        <v>444</v>
      </c>
      <c r="E23" s="310">
        <v>5</v>
      </c>
    </row>
    <row r="24" spans="1:5" ht="81.75" customHeight="1">
      <c r="A24" s="305"/>
      <c r="B24" s="307"/>
      <c r="C24" s="143" t="s">
        <v>459</v>
      </c>
      <c r="D24" s="309"/>
      <c r="E24" s="311"/>
    </row>
    <row r="25" spans="1:5" ht="89.25" customHeight="1" hidden="1">
      <c r="A25" s="305"/>
      <c r="B25" s="323"/>
      <c r="C25" s="72"/>
      <c r="D25" s="308"/>
      <c r="E25" s="311"/>
    </row>
    <row r="26" spans="1:5" ht="66.75" customHeight="1" hidden="1">
      <c r="A26" s="305"/>
      <c r="B26" s="323"/>
      <c r="C26" s="72"/>
      <c r="D26" s="309"/>
      <c r="E26" s="311"/>
    </row>
    <row r="27" spans="1:5" ht="29.25" customHeight="1">
      <c r="A27" s="305" t="s">
        <v>26</v>
      </c>
      <c r="B27" s="307" t="s">
        <v>432</v>
      </c>
      <c r="C27" s="72" t="s">
        <v>195</v>
      </c>
      <c r="D27" s="309" t="s">
        <v>444</v>
      </c>
      <c r="E27" s="311">
        <v>5</v>
      </c>
    </row>
    <row r="28" spans="1:5" ht="29.25" customHeight="1">
      <c r="A28" s="305"/>
      <c r="B28" s="307"/>
      <c r="C28" s="72" t="s">
        <v>196</v>
      </c>
      <c r="D28" s="309"/>
      <c r="E28" s="311"/>
    </row>
    <row r="29" spans="1:5" ht="29.25" customHeight="1">
      <c r="A29" s="305"/>
      <c r="B29" s="307"/>
      <c r="C29" s="72" t="s">
        <v>197</v>
      </c>
      <c r="D29" s="309"/>
      <c r="E29" s="311"/>
    </row>
    <row r="30" spans="1:5" ht="78.75" customHeight="1">
      <c r="A30" s="121" t="s">
        <v>27</v>
      </c>
      <c r="B30" s="81" t="s">
        <v>418</v>
      </c>
      <c r="C30" s="143" t="s">
        <v>458</v>
      </c>
      <c r="D30" s="120" t="s">
        <v>445</v>
      </c>
      <c r="E30" s="74">
        <v>4</v>
      </c>
    </row>
    <row r="31" spans="1:5" ht="60" customHeight="1">
      <c r="A31" s="305" t="s">
        <v>28</v>
      </c>
      <c r="B31" s="319" t="s">
        <v>53</v>
      </c>
      <c r="C31" s="143" t="s">
        <v>464</v>
      </c>
      <c r="D31" s="321" t="s">
        <v>444</v>
      </c>
      <c r="E31" s="311">
        <f>5+5</f>
        <v>10</v>
      </c>
    </row>
    <row r="32" spans="1:5" ht="66.75" customHeight="1">
      <c r="A32" s="312"/>
      <c r="B32" s="320"/>
      <c r="C32" s="126" t="s">
        <v>113</v>
      </c>
      <c r="D32" s="322"/>
      <c r="E32" s="315"/>
    </row>
    <row r="33" spans="1:5" ht="30.75" customHeight="1">
      <c r="A33" s="21"/>
      <c r="B33" s="17"/>
      <c r="C33" s="17"/>
      <c r="D33" s="58" t="s">
        <v>13</v>
      </c>
      <c r="E33" s="76">
        <f>SUM(E23:E32)</f>
        <v>24</v>
      </c>
    </row>
    <row r="34" spans="1:5" ht="47.25" customHeight="1">
      <c r="A34" s="21"/>
      <c r="B34" s="17"/>
      <c r="C34" s="17"/>
      <c r="D34" s="58" t="s">
        <v>123</v>
      </c>
      <c r="E34" s="76">
        <f>E33/4</f>
        <v>6</v>
      </c>
    </row>
    <row r="35" spans="1:5" ht="19.5" customHeight="1">
      <c r="A35" s="301" t="s">
        <v>14</v>
      </c>
      <c r="B35" s="302"/>
      <c r="C35" s="302"/>
      <c r="D35" s="302"/>
      <c r="E35" s="303"/>
    </row>
    <row r="36" spans="1:5" ht="19.5" customHeight="1">
      <c r="A36" s="304" t="s">
        <v>31</v>
      </c>
      <c r="B36" s="306" t="s">
        <v>51</v>
      </c>
      <c r="C36" s="78" t="s">
        <v>124</v>
      </c>
      <c r="D36" s="308" t="s">
        <v>444</v>
      </c>
      <c r="E36" s="310">
        <v>7</v>
      </c>
    </row>
    <row r="37" spans="1:5" ht="19.5" customHeight="1">
      <c r="A37" s="305"/>
      <c r="B37" s="307"/>
      <c r="C37" s="72" t="s">
        <v>234</v>
      </c>
      <c r="D37" s="309"/>
      <c r="E37" s="311"/>
    </row>
    <row r="38" spans="1:5" ht="19.5" customHeight="1">
      <c r="A38" s="305"/>
      <c r="B38" s="307"/>
      <c r="C38" s="72" t="s">
        <v>99</v>
      </c>
      <c r="D38" s="309"/>
      <c r="E38" s="311"/>
    </row>
    <row r="39" spans="1:5" ht="27" customHeight="1">
      <c r="A39" s="305" t="s">
        <v>32</v>
      </c>
      <c r="B39" s="307" t="s">
        <v>16</v>
      </c>
      <c r="C39" s="22" t="s">
        <v>105</v>
      </c>
      <c r="D39" s="308" t="s">
        <v>444</v>
      </c>
      <c r="E39" s="311">
        <v>5</v>
      </c>
    </row>
    <row r="40" spans="1:5" ht="27" customHeight="1">
      <c r="A40" s="305"/>
      <c r="B40" s="307"/>
      <c r="C40" s="22" t="s">
        <v>104</v>
      </c>
      <c r="D40" s="309"/>
      <c r="E40" s="311"/>
    </row>
    <row r="41" spans="1:5" ht="27" customHeight="1">
      <c r="A41" s="305"/>
      <c r="B41" s="307"/>
      <c r="C41" s="22" t="s">
        <v>103</v>
      </c>
      <c r="D41" s="309"/>
      <c r="E41" s="311"/>
    </row>
    <row r="42" spans="1:5" ht="37.5" customHeight="1">
      <c r="A42" s="305" t="s">
        <v>33</v>
      </c>
      <c r="B42" s="307" t="s">
        <v>17</v>
      </c>
      <c r="C42" s="72" t="s">
        <v>100</v>
      </c>
      <c r="D42" s="309" t="s">
        <v>444</v>
      </c>
      <c r="E42" s="311">
        <v>6</v>
      </c>
    </row>
    <row r="43" spans="1:5" ht="21" customHeight="1">
      <c r="A43" s="312"/>
      <c r="B43" s="313"/>
      <c r="C43" s="73" t="s">
        <v>101</v>
      </c>
      <c r="D43" s="314"/>
      <c r="E43" s="315"/>
    </row>
    <row r="44" spans="1:5" ht="19.5" customHeight="1">
      <c r="A44" s="21"/>
      <c r="B44" s="17"/>
      <c r="C44" s="17"/>
      <c r="D44" s="18" t="s">
        <v>13</v>
      </c>
      <c r="E44" s="76">
        <f>SUM(E36:E43)</f>
        <v>18</v>
      </c>
    </row>
    <row r="45" spans="1:5" ht="37.5" customHeight="1">
      <c r="A45" s="21"/>
      <c r="B45" s="17"/>
      <c r="C45" s="17"/>
      <c r="D45" s="18" t="s">
        <v>49</v>
      </c>
      <c r="E45" s="76">
        <f>E44/3</f>
        <v>6</v>
      </c>
    </row>
    <row r="46" spans="1:5" ht="19.5" customHeight="1">
      <c r="A46" s="316" t="s">
        <v>235</v>
      </c>
      <c r="B46" s="317"/>
      <c r="C46" s="317"/>
      <c r="D46" s="318"/>
      <c r="E46" s="23">
        <f>E45+E34+E21</f>
        <v>18</v>
      </c>
    </row>
    <row r="47" spans="1:5" ht="19.5" customHeight="1">
      <c r="A47" s="298" t="s">
        <v>48</v>
      </c>
      <c r="B47" s="299"/>
      <c r="C47" s="299"/>
      <c r="D47" s="300"/>
      <c r="E47" s="84">
        <f>E46/3*10</f>
        <v>60</v>
      </c>
    </row>
  </sheetData>
  <sheetProtection/>
  <mergeCells count="55">
    <mergeCell ref="A23:A24"/>
    <mergeCell ref="E9:E10"/>
    <mergeCell ref="A11:A12"/>
    <mergeCell ref="D2:E2"/>
    <mergeCell ref="A4:E4"/>
    <mergeCell ref="A6:E6"/>
    <mergeCell ref="A7:A8"/>
    <mergeCell ref="B7:B8"/>
    <mergeCell ref="D7:D8"/>
    <mergeCell ref="E7:E8"/>
    <mergeCell ref="A13:A14"/>
    <mergeCell ref="B13:B14"/>
    <mergeCell ref="D13:D14"/>
    <mergeCell ref="D9:D10"/>
    <mergeCell ref="A9:A10"/>
    <mergeCell ref="B9:B10"/>
    <mergeCell ref="A25:A26"/>
    <mergeCell ref="B25:B26"/>
    <mergeCell ref="D25:D26"/>
    <mergeCell ref="E25:E26"/>
    <mergeCell ref="A15:A19"/>
    <mergeCell ref="B15:B19"/>
    <mergeCell ref="D15:D19"/>
    <mergeCell ref="E15:E19"/>
    <mergeCell ref="E23:E24"/>
    <mergeCell ref="A22:E22"/>
    <mergeCell ref="B31:B32"/>
    <mergeCell ref="D31:D32"/>
    <mergeCell ref="E31:E32"/>
    <mergeCell ref="B11:B12"/>
    <mergeCell ref="D11:D12"/>
    <mergeCell ref="E11:E12"/>
    <mergeCell ref="E13:E14"/>
    <mergeCell ref="B23:B24"/>
    <mergeCell ref="D23:D24"/>
    <mergeCell ref="A42:A43"/>
    <mergeCell ref="B42:B43"/>
    <mergeCell ref="D42:D43"/>
    <mergeCell ref="E42:E43"/>
    <mergeCell ref="A46:D46"/>
    <mergeCell ref="A27:A29"/>
    <mergeCell ref="B27:B29"/>
    <mergeCell ref="D27:D29"/>
    <mergeCell ref="E27:E29"/>
    <mergeCell ref="A31:A32"/>
    <mergeCell ref="A47:D47"/>
    <mergeCell ref="A35:E35"/>
    <mergeCell ref="A36:A38"/>
    <mergeCell ref="B36:B38"/>
    <mergeCell ref="D36:D38"/>
    <mergeCell ref="E36:E38"/>
    <mergeCell ref="A39:A41"/>
    <mergeCell ref="B39:B41"/>
    <mergeCell ref="D39:D41"/>
    <mergeCell ref="E39:E41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49"/>
  <sheetViews>
    <sheetView view="pageBreakPreview" zoomScale="76" zoomScaleNormal="60" zoomScaleSheetLayoutView="76" zoomScalePageLayoutView="0" workbookViewId="0" topLeftCell="A109">
      <selection activeCell="A92" sqref="A92"/>
    </sheetView>
  </sheetViews>
  <sheetFormatPr defaultColWidth="9.140625" defaultRowHeight="15"/>
  <cols>
    <col min="1" max="1" width="9.140625" style="2" customWidth="1"/>
    <col min="2" max="2" width="58.140625" style="14" customWidth="1"/>
    <col min="3" max="3" width="65.421875" style="14" customWidth="1"/>
    <col min="4" max="4" width="27.57421875" style="14" customWidth="1"/>
    <col min="5" max="5" width="18.00390625" style="36" customWidth="1"/>
    <col min="6" max="16384" width="9.140625" style="14" customWidth="1"/>
  </cols>
  <sheetData>
    <row r="1" spans="4:5" ht="56.25" customHeight="1" hidden="1">
      <c r="D1" s="445" t="s">
        <v>248</v>
      </c>
      <c r="E1" s="445"/>
    </row>
    <row r="2" spans="4:5" ht="56.25" customHeight="1" hidden="1">
      <c r="D2" s="446" t="s">
        <v>249</v>
      </c>
      <c r="E2" s="446"/>
    </row>
    <row r="3" spans="1:5" ht="56.25" customHeight="1" hidden="1">
      <c r="A3" s="364" t="s">
        <v>250</v>
      </c>
      <c r="B3" s="364"/>
      <c r="C3" s="364"/>
      <c r="D3" s="364"/>
      <c r="E3" s="364"/>
    </row>
    <row r="4" spans="1:5" ht="56.25" customHeight="1" hidden="1">
      <c r="A4" s="447" t="s">
        <v>251</v>
      </c>
      <c r="B4" s="447"/>
      <c r="C4" s="447"/>
      <c r="D4" s="447"/>
      <c r="E4" s="447"/>
    </row>
    <row r="5" ht="18.75" hidden="1">
      <c r="A5" s="2" t="s">
        <v>252</v>
      </c>
    </row>
    <row r="6" spans="1:5" ht="56.25" customHeight="1" hidden="1" thickBot="1">
      <c r="A6" s="87" t="s">
        <v>237</v>
      </c>
      <c r="B6" s="88" t="s">
        <v>1</v>
      </c>
      <c r="C6" s="88" t="s">
        <v>253</v>
      </c>
      <c r="D6" s="88" t="s">
        <v>2</v>
      </c>
      <c r="E6" s="89" t="s">
        <v>3</v>
      </c>
    </row>
    <row r="7" spans="1:5" ht="56.25" customHeight="1" hidden="1" thickBot="1">
      <c r="A7" s="429" t="s">
        <v>4</v>
      </c>
      <c r="B7" s="430"/>
      <c r="C7" s="430"/>
      <c r="D7" s="430"/>
      <c r="E7" s="430"/>
    </row>
    <row r="8" spans="1:5" ht="56.25" customHeight="1" hidden="1">
      <c r="A8" s="432" t="s">
        <v>19</v>
      </c>
      <c r="B8" s="434" t="s">
        <v>238</v>
      </c>
      <c r="C8" s="90" t="s">
        <v>254</v>
      </c>
      <c r="D8" s="436" t="s">
        <v>255</v>
      </c>
      <c r="E8" s="438">
        <v>30</v>
      </c>
    </row>
    <row r="9" spans="1:5" ht="56.25" customHeight="1" hidden="1">
      <c r="A9" s="425"/>
      <c r="B9" s="440"/>
      <c r="C9" s="90" t="s">
        <v>256</v>
      </c>
      <c r="D9" s="426"/>
      <c r="E9" s="427"/>
    </row>
    <row r="10" spans="1:5" ht="56.25" customHeight="1" hidden="1">
      <c r="A10" s="425"/>
      <c r="B10" s="440"/>
      <c r="C10" s="90" t="s">
        <v>257</v>
      </c>
      <c r="D10" s="426"/>
      <c r="E10" s="427"/>
    </row>
    <row r="11" spans="1:5" ht="56.25" customHeight="1" hidden="1" thickBot="1">
      <c r="A11" s="433"/>
      <c r="B11" s="435"/>
      <c r="C11" s="91" t="s">
        <v>258</v>
      </c>
      <c r="D11" s="437"/>
      <c r="E11" s="439"/>
    </row>
    <row r="12" spans="1:5" ht="56.25" customHeight="1" hidden="1">
      <c r="A12" s="432" t="s">
        <v>20</v>
      </c>
      <c r="B12" s="434" t="s">
        <v>259</v>
      </c>
      <c r="C12" s="90" t="s">
        <v>260</v>
      </c>
      <c r="D12" s="436" t="s">
        <v>255</v>
      </c>
      <c r="E12" s="438"/>
    </row>
    <row r="13" spans="1:5" ht="56.25" customHeight="1" hidden="1">
      <c r="A13" s="425"/>
      <c r="B13" s="440"/>
      <c r="C13" s="90" t="s">
        <v>261</v>
      </c>
      <c r="D13" s="426"/>
      <c r="E13" s="427"/>
    </row>
    <row r="14" spans="1:5" ht="56.25" customHeight="1" hidden="1" thickBot="1">
      <c r="A14" s="433"/>
      <c r="B14" s="435"/>
      <c r="C14" s="91" t="s">
        <v>262</v>
      </c>
      <c r="D14" s="437"/>
      <c r="E14" s="439"/>
    </row>
    <row r="15" spans="1:5" ht="56.25" customHeight="1" hidden="1">
      <c r="A15" s="432" t="s">
        <v>21</v>
      </c>
      <c r="B15" s="434" t="s">
        <v>263</v>
      </c>
      <c r="C15" s="90" t="s">
        <v>264</v>
      </c>
      <c r="D15" s="436" t="s">
        <v>255</v>
      </c>
      <c r="E15" s="438"/>
    </row>
    <row r="16" spans="1:5" ht="56.25" customHeight="1" hidden="1" thickBot="1">
      <c r="A16" s="433"/>
      <c r="B16" s="435"/>
      <c r="C16" s="91" t="s">
        <v>265</v>
      </c>
      <c r="D16" s="437"/>
      <c r="E16" s="439"/>
    </row>
    <row r="17" spans="1:5" ht="56.25" customHeight="1" hidden="1">
      <c r="A17" s="432" t="s">
        <v>22</v>
      </c>
      <c r="B17" s="434" t="s">
        <v>266</v>
      </c>
      <c r="C17" s="90" t="s">
        <v>267</v>
      </c>
      <c r="D17" s="436" t="s">
        <v>255</v>
      </c>
      <c r="E17" s="438"/>
    </row>
    <row r="18" spans="1:5" ht="56.25" customHeight="1" hidden="1">
      <c r="A18" s="425"/>
      <c r="B18" s="440"/>
      <c r="C18" s="90" t="s">
        <v>268</v>
      </c>
      <c r="D18" s="426"/>
      <c r="E18" s="427"/>
    </row>
    <row r="19" spans="1:5" ht="56.25" customHeight="1" hidden="1" thickBot="1">
      <c r="A19" s="433"/>
      <c r="B19" s="435"/>
      <c r="C19" s="91" t="s">
        <v>269</v>
      </c>
      <c r="D19" s="437"/>
      <c r="E19" s="439"/>
    </row>
    <row r="20" spans="1:5" ht="56.25" customHeight="1" hidden="1">
      <c r="A20" s="432" t="s">
        <v>23</v>
      </c>
      <c r="B20" s="434" t="s">
        <v>270</v>
      </c>
      <c r="C20" s="90" t="s">
        <v>271</v>
      </c>
      <c r="D20" s="436" t="s">
        <v>272</v>
      </c>
      <c r="E20" s="438"/>
    </row>
    <row r="21" spans="1:5" ht="56.25" customHeight="1" hidden="1">
      <c r="A21" s="425"/>
      <c r="B21" s="440"/>
      <c r="C21" s="90" t="s">
        <v>273</v>
      </c>
      <c r="D21" s="426"/>
      <c r="E21" s="427"/>
    </row>
    <row r="22" spans="1:5" ht="56.25" customHeight="1" hidden="1" thickBot="1">
      <c r="A22" s="433"/>
      <c r="B22" s="435"/>
      <c r="C22" s="91" t="s">
        <v>274</v>
      </c>
      <c r="D22" s="437"/>
      <c r="E22" s="439"/>
    </row>
    <row r="23" spans="1:5" ht="56.25" customHeight="1" hidden="1">
      <c r="A23" s="432" t="s">
        <v>20</v>
      </c>
      <c r="B23" s="434" t="s">
        <v>275</v>
      </c>
      <c r="C23" s="90" t="s">
        <v>276</v>
      </c>
      <c r="D23" s="436" t="s">
        <v>272</v>
      </c>
      <c r="E23" s="438">
        <v>5</v>
      </c>
    </row>
    <row r="24" spans="1:5" ht="56.25" customHeight="1" hidden="1">
      <c r="A24" s="425"/>
      <c r="B24" s="440"/>
      <c r="C24" s="90" t="s">
        <v>277</v>
      </c>
      <c r="D24" s="426"/>
      <c r="E24" s="427"/>
    </row>
    <row r="25" spans="1:5" ht="56.25" customHeight="1" hidden="1" thickBot="1">
      <c r="A25" s="433"/>
      <c r="B25" s="435"/>
      <c r="C25" s="91" t="s">
        <v>278</v>
      </c>
      <c r="D25" s="437"/>
      <c r="E25" s="439"/>
    </row>
    <row r="26" spans="1:5" ht="56.25" customHeight="1" hidden="1">
      <c r="A26" s="432" t="s">
        <v>21</v>
      </c>
      <c r="B26" s="434" t="s">
        <v>279</v>
      </c>
      <c r="C26" s="92" t="s">
        <v>280</v>
      </c>
      <c r="D26" s="436" t="s">
        <v>272</v>
      </c>
      <c r="E26" s="438">
        <v>10</v>
      </c>
    </row>
    <row r="27" spans="1:5" ht="56.25" customHeight="1" hidden="1">
      <c r="A27" s="425"/>
      <c r="B27" s="440"/>
      <c r="C27" s="93" t="s">
        <v>281</v>
      </c>
      <c r="D27" s="426"/>
      <c r="E27" s="427"/>
    </row>
    <row r="28" spans="1:5" ht="56.25" customHeight="1" hidden="1" thickBot="1">
      <c r="A28" s="433"/>
      <c r="B28" s="435"/>
      <c r="C28" s="94" t="s">
        <v>282</v>
      </c>
      <c r="D28" s="437"/>
      <c r="E28" s="439"/>
    </row>
    <row r="29" spans="1:5" ht="56.25" customHeight="1" hidden="1">
      <c r="A29" s="432" t="s">
        <v>63</v>
      </c>
      <c r="B29" s="434" t="s">
        <v>283</v>
      </c>
      <c r="C29" s="90" t="s">
        <v>284</v>
      </c>
      <c r="D29" s="436" t="s">
        <v>272</v>
      </c>
      <c r="E29" s="438"/>
    </row>
    <row r="30" spans="1:5" ht="56.25" customHeight="1" hidden="1">
      <c r="A30" s="425"/>
      <c r="B30" s="440"/>
      <c r="C30" s="90" t="s">
        <v>285</v>
      </c>
      <c r="D30" s="426"/>
      <c r="E30" s="427"/>
    </row>
    <row r="31" spans="1:5" ht="56.25" customHeight="1" hidden="1" thickBot="1">
      <c r="A31" s="433"/>
      <c r="B31" s="435"/>
      <c r="C31" s="91" t="s">
        <v>286</v>
      </c>
      <c r="D31" s="437"/>
      <c r="E31" s="439"/>
    </row>
    <row r="32" spans="1:5" ht="56.25" customHeight="1" hidden="1">
      <c r="A32" s="432" t="s">
        <v>22</v>
      </c>
      <c r="B32" s="434" t="s">
        <v>245</v>
      </c>
      <c r="C32" s="90" t="s">
        <v>287</v>
      </c>
      <c r="D32" s="436" t="s">
        <v>272</v>
      </c>
      <c r="E32" s="438">
        <v>5</v>
      </c>
    </row>
    <row r="33" spans="1:5" ht="56.25" customHeight="1" hidden="1">
      <c r="A33" s="425"/>
      <c r="B33" s="440"/>
      <c r="C33" s="90" t="s">
        <v>288</v>
      </c>
      <c r="D33" s="426"/>
      <c r="E33" s="427"/>
    </row>
    <row r="34" spans="1:5" ht="56.25" customHeight="1" hidden="1" thickBot="1">
      <c r="A34" s="433"/>
      <c r="B34" s="435"/>
      <c r="C34" s="91" t="s">
        <v>289</v>
      </c>
      <c r="D34" s="437"/>
      <c r="E34" s="439"/>
    </row>
    <row r="35" spans="1:5" ht="56.25" customHeight="1" hidden="1">
      <c r="A35" s="432" t="s">
        <v>290</v>
      </c>
      <c r="B35" s="434" t="s">
        <v>46</v>
      </c>
      <c r="C35" s="90" t="s">
        <v>291</v>
      </c>
      <c r="D35" s="436" t="s">
        <v>272</v>
      </c>
      <c r="E35" s="438"/>
    </row>
    <row r="36" spans="1:5" ht="56.25" customHeight="1" hidden="1" thickBot="1">
      <c r="A36" s="433"/>
      <c r="B36" s="435"/>
      <c r="C36" s="91" t="s">
        <v>292</v>
      </c>
      <c r="D36" s="437"/>
      <c r="E36" s="439"/>
    </row>
    <row r="37" spans="1:5" ht="56.25" customHeight="1" hidden="1">
      <c r="A37" s="432" t="s">
        <v>23</v>
      </c>
      <c r="B37" s="434" t="s">
        <v>293</v>
      </c>
      <c r="C37" s="90" t="s">
        <v>294</v>
      </c>
      <c r="D37" s="436" t="s">
        <v>272</v>
      </c>
      <c r="E37" s="438">
        <v>5</v>
      </c>
    </row>
    <row r="38" spans="1:5" ht="56.25" customHeight="1" hidden="1" thickBot="1">
      <c r="A38" s="433"/>
      <c r="B38" s="435"/>
      <c r="C38" s="91" t="s">
        <v>295</v>
      </c>
      <c r="D38" s="437"/>
      <c r="E38" s="439"/>
    </row>
    <row r="39" spans="1:5" ht="56.25" customHeight="1" hidden="1">
      <c r="A39" s="432" t="s">
        <v>296</v>
      </c>
      <c r="B39" s="443" t="s">
        <v>65</v>
      </c>
      <c r="C39" s="95" t="s">
        <v>297</v>
      </c>
      <c r="D39" s="436" t="s">
        <v>272</v>
      </c>
      <c r="E39" s="438"/>
    </row>
    <row r="40" spans="1:5" ht="56.25" customHeight="1" hidden="1" thickBot="1">
      <c r="A40" s="433"/>
      <c r="B40" s="444"/>
      <c r="C40" s="96" t="s">
        <v>298</v>
      </c>
      <c r="D40" s="437"/>
      <c r="E40" s="439"/>
    </row>
    <row r="41" spans="1:5" ht="56.25" customHeight="1" hidden="1">
      <c r="A41" s="432" t="s">
        <v>24</v>
      </c>
      <c r="B41" s="434" t="s">
        <v>109</v>
      </c>
      <c r="C41" s="90" t="s">
        <v>299</v>
      </c>
      <c r="D41" s="436" t="s">
        <v>300</v>
      </c>
      <c r="E41" s="438">
        <v>5</v>
      </c>
    </row>
    <row r="42" spans="1:5" ht="56.25" customHeight="1" hidden="1" thickBot="1">
      <c r="A42" s="433"/>
      <c r="B42" s="435"/>
      <c r="C42" s="91" t="s">
        <v>301</v>
      </c>
      <c r="D42" s="437"/>
      <c r="E42" s="439"/>
    </row>
    <row r="43" spans="1:5" ht="56.25" customHeight="1" hidden="1" thickBot="1">
      <c r="A43" s="97" t="s">
        <v>61</v>
      </c>
      <c r="B43" s="91" t="s">
        <v>302</v>
      </c>
      <c r="C43" s="91" t="s">
        <v>303</v>
      </c>
      <c r="D43" s="98" t="s">
        <v>300</v>
      </c>
      <c r="E43" s="99">
        <v>0</v>
      </c>
    </row>
    <row r="44" spans="1:5" ht="19.5" hidden="1" thickBot="1">
      <c r="A44" s="97"/>
      <c r="B44" s="98"/>
      <c r="C44" s="98"/>
      <c r="D44" s="100" t="s">
        <v>13</v>
      </c>
      <c r="E44" s="101">
        <f>SUM(E8:E43)</f>
        <v>60</v>
      </c>
    </row>
    <row r="45" spans="1:5" ht="56.25" customHeight="1" hidden="1" thickBot="1">
      <c r="A45" s="429" t="s">
        <v>9</v>
      </c>
      <c r="B45" s="430"/>
      <c r="C45" s="430"/>
      <c r="D45" s="430"/>
      <c r="E45" s="430"/>
    </row>
    <row r="46" spans="1:5" ht="56.25" customHeight="1" hidden="1">
      <c r="A46" s="432" t="s">
        <v>25</v>
      </c>
      <c r="B46" s="434" t="s">
        <v>304</v>
      </c>
      <c r="C46" s="90" t="s">
        <v>305</v>
      </c>
      <c r="D46" s="436" t="s">
        <v>272</v>
      </c>
      <c r="E46" s="438"/>
    </row>
    <row r="47" spans="1:5" ht="56.25" customHeight="1" hidden="1" thickBot="1">
      <c r="A47" s="433"/>
      <c r="B47" s="435"/>
      <c r="C47" s="91" t="s">
        <v>306</v>
      </c>
      <c r="D47" s="437"/>
      <c r="E47" s="439"/>
    </row>
    <row r="48" spans="1:5" ht="56.25" customHeight="1" hidden="1">
      <c r="A48" s="432" t="s">
        <v>26</v>
      </c>
      <c r="B48" s="434" t="s">
        <v>307</v>
      </c>
      <c r="C48" s="90" t="s">
        <v>308</v>
      </c>
      <c r="D48" s="436" t="s">
        <v>272</v>
      </c>
      <c r="E48" s="102"/>
    </row>
    <row r="49" spans="1:5" ht="56.25" customHeight="1" hidden="1" thickBot="1">
      <c r="A49" s="433"/>
      <c r="B49" s="435"/>
      <c r="C49" s="91" t="s">
        <v>309</v>
      </c>
      <c r="D49" s="437"/>
      <c r="E49" s="99">
        <v>5</v>
      </c>
    </row>
    <row r="50" spans="1:5" ht="56.25" customHeight="1" hidden="1">
      <c r="A50" s="432" t="s">
        <v>27</v>
      </c>
      <c r="B50" s="434" t="s">
        <v>310</v>
      </c>
      <c r="C50" s="90" t="s">
        <v>311</v>
      </c>
      <c r="D50" s="436" t="s">
        <v>272</v>
      </c>
      <c r="E50" s="438"/>
    </row>
    <row r="51" spans="1:5" ht="56.25" customHeight="1" hidden="1" thickBot="1">
      <c r="A51" s="433"/>
      <c r="B51" s="435"/>
      <c r="C51" s="91" t="s">
        <v>312</v>
      </c>
      <c r="D51" s="437"/>
      <c r="E51" s="439"/>
    </row>
    <row r="52" spans="1:5" ht="56.25" customHeight="1" hidden="1">
      <c r="A52" s="432" t="s">
        <v>28</v>
      </c>
      <c r="B52" s="434" t="s">
        <v>10</v>
      </c>
      <c r="C52" s="90" t="s">
        <v>313</v>
      </c>
      <c r="D52" s="436" t="s">
        <v>272</v>
      </c>
      <c r="E52" s="438"/>
    </row>
    <row r="53" spans="1:5" ht="56.25" customHeight="1" hidden="1">
      <c r="A53" s="425"/>
      <c r="B53" s="440"/>
      <c r="C53" s="90" t="s">
        <v>314</v>
      </c>
      <c r="D53" s="426"/>
      <c r="E53" s="427"/>
    </row>
    <row r="54" spans="1:5" ht="56.25" customHeight="1" hidden="1" thickBot="1">
      <c r="A54" s="433"/>
      <c r="B54" s="435"/>
      <c r="C54" s="91" t="s">
        <v>315</v>
      </c>
      <c r="D54" s="437"/>
      <c r="E54" s="439"/>
    </row>
    <row r="55" spans="1:5" ht="56.25" customHeight="1" hidden="1">
      <c r="A55" s="432" t="s">
        <v>29</v>
      </c>
      <c r="B55" s="434" t="s">
        <v>316</v>
      </c>
      <c r="C55" s="90" t="s">
        <v>317</v>
      </c>
      <c r="D55" s="436" t="s">
        <v>272</v>
      </c>
      <c r="E55" s="438">
        <v>5</v>
      </c>
    </row>
    <row r="56" spans="1:5" ht="56.25" customHeight="1" hidden="1" thickBot="1">
      <c r="A56" s="433"/>
      <c r="B56" s="435"/>
      <c r="C56" s="91" t="s">
        <v>318</v>
      </c>
      <c r="D56" s="437"/>
      <c r="E56" s="439"/>
    </row>
    <row r="57" spans="1:5" ht="56.25" customHeight="1" hidden="1">
      <c r="A57" s="432" t="s">
        <v>30</v>
      </c>
      <c r="B57" s="434" t="s">
        <v>319</v>
      </c>
      <c r="C57" s="90" t="s">
        <v>320</v>
      </c>
      <c r="D57" s="436" t="s">
        <v>272</v>
      </c>
      <c r="E57" s="438">
        <v>5</v>
      </c>
    </row>
    <row r="58" spans="1:5" ht="56.25" customHeight="1" hidden="1" thickBot="1">
      <c r="A58" s="433"/>
      <c r="B58" s="435"/>
      <c r="C58" s="91" t="s">
        <v>321</v>
      </c>
      <c r="D58" s="437"/>
      <c r="E58" s="439"/>
    </row>
    <row r="59" spans="1:5" ht="56.25" customHeight="1" hidden="1">
      <c r="A59" s="432" t="s">
        <v>322</v>
      </c>
      <c r="B59" s="434" t="s">
        <v>11</v>
      </c>
      <c r="C59" s="90" t="s">
        <v>323</v>
      </c>
      <c r="D59" s="436" t="s">
        <v>272</v>
      </c>
      <c r="E59" s="438">
        <v>5</v>
      </c>
    </row>
    <row r="60" spans="1:5" ht="56.25" customHeight="1" hidden="1" thickBot="1">
      <c r="A60" s="433"/>
      <c r="B60" s="435"/>
      <c r="C60" s="91" t="s">
        <v>324</v>
      </c>
      <c r="D60" s="437"/>
      <c r="E60" s="439"/>
    </row>
    <row r="61" spans="1:5" ht="56.25" customHeight="1" hidden="1">
      <c r="A61" s="432" t="s">
        <v>325</v>
      </c>
      <c r="B61" s="434" t="s">
        <v>12</v>
      </c>
      <c r="C61" s="90" t="s">
        <v>326</v>
      </c>
      <c r="D61" s="436" t="s">
        <v>272</v>
      </c>
      <c r="E61" s="438"/>
    </row>
    <row r="62" spans="1:5" ht="56.25" customHeight="1" hidden="1" thickBot="1">
      <c r="A62" s="433"/>
      <c r="B62" s="435"/>
      <c r="C62" s="91" t="s">
        <v>327</v>
      </c>
      <c r="D62" s="437"/>
      <c r="E62" s="439"/>
    </row>
    <row r="63" spans="1:5" ht="56.25" customHeight="1" hidden="1">
      <c r="A63" s="432" t="s">
        <v>328</v>
      </c>
      <c r="B63" s="441" t="s">
        <v>53</v>
      </c>
      <c r="C63" s="90" t="s">
        <v>329</v>
      </c>
      <c r="D63" s="436" t="s">
        <v>272</v>
      </c>
      <c r="E63" s="438"/>
    </row>
    <row r="64" spans="1:5" ht="56.25" customHeight="1" hidden="1" thickBot="1">
      <c r="A64" s="433"/>
      <c r="B64" s="442"/>
      <c r="C64" s="91" t="s">
        <v>330</v>
      </c>
      <c r="D64" s="437"/>
      <c r="E64" s="439"/>
    </row>
    <row r="65" spans="1:5" ht="19.5" hidden="1" thickBot="1">
      <c r="A65" s="97"/>
      <c r="B65" s="98"/>
      <c r="C65" s="98"/>
      <c r="D65" s="100" t="s">
        <v>13</v>
      </c>
      <c r="E65" s="101">
        <f>SUM(E46:E64)</f>
        <v>20</v>
      </c>
    </row>
    <row r="66" spans="1:5" ht="56.25" customHeight="1" hidden="1" thickBot="1">
      <c r="A66" s="429" t="s">
        <v>14</v>
      </c>
      <c r="B66" s="430"/>
      <c r="C66" s="430"/>
      <c r="D66" s="430"/>
      <c r="E66" s="430"/>
    </row>
    <row r="67" spans="1:5" ht="56.25" customHeight="1" hidden="1">
      <c r="A67" s="432" t="s">
        <v>31</v>
      </c>
      <c r="B67" s="90" t="s">
        <v>331</v>
      </c>
      <c r="C67" s="90" t="s">
        <v>332</v>
      </c>
      <c r="D67" s="436" t="s">
        <v>272</v>
      </c>
      <c r="E67" s="438">
        <v>10</v>
      </c>
    </row>
    <row r="68" spans="1:5" ht="56.25" customHeight="1" hidden="1" thickBot="1">
      <c r="A68" s="433"/>
      <c r="B68" s="91" t="s">
        <v>333</v>
      </c>
      <c r="C68" s="91" t="s">
        <v>334</v>
      </c>
      <c r="D68" s="437"/>
      <c r="E68" s="439"/>
    </row>
    <row r="69" spans="1:5" ht="56.25" customHeight="1" hidden="1">
      <c r="A69" s="432" t="s">
        <v>32</v>
      </c>
      <c r="B69" s="434" t="s">
        <v>335</v>
      </c>
      <c r="C69" s="90" t="s">
        <v>336</v>
      </c>
      <c r="D69" s="436" t="s">
        <v>272</v>
      </c>
      <c r="E69" s="438"/>
    </row>
    <row r="70" spans="1:5" ht="56.25" customHeight="1" hidden="1">
      <c r="A70" s="425"/>
      <c r="B70" s="440"/>
      <c r="C70" s="90" t="s">
        <v>337</v>
      </c>
      <c r="D70" s="426"/>
      <c r="E70" s="427"/>
    </row>
    <row r="71" spans="1:5" ht="56.25" customHeight="1" hidden="1" thickBot="1">
      <c r="A71" s="433"/>
      <c r="B71" s="435"/>
      <c r="C71" s="91" t="s">
        <v>338</v>
      </c>
      <c r="D71" s="437"/>
      <c r="E71" s="439"/>
    </row>
    <row r="72" spans="1:5" ht="56.25" customHeight="1" hidden="1">
      <c r="A72" s="432" t="s">
        <v>33</v>
      </c>
      <c r="B72" s="434" t="s">
        <v>15</v>
      </c>
      <c r="C72" s="90" t="s">
        <v>339</v>
      </c>
      <c r="D72" s="436" t="s">
        <v>272</v>
      </c>
      <c r="E72" s="438">
        <v>10</v>
      </c>
    </row>
    <row r="73" spans="1:5" ht="56.25" customHeight="1" hidden="1" thickBot="1">
      <c r="A73" s="433"/>
      <c r="B73" s="435"/>
      <c r="C73" s="91" t="s">
        <v>340</v>
      </c>
      <c r="D73" s="437"/>
      <c r="E73" s="439"/>
    </row>
    <row r="74" spans="1:5" ht="56.25" customHeight="1" hidden="1">
      <c r="A74" s="432" t="s">
        <v>341</v>
      </c>
      <c r="B74" s="434" t="s">
        <v>342</v>
      </c>
      <c r="C74" s="90" t="s">
        <v>343</v>
      </c>
      <c r="D74" s="436" t="s">
        <v>272</v>
      </c>
      <c r="E74" s="438"/>
    </row>
    <row r="75" spans="1:5" ht="56.25" customHeight="1" hidden="1">
      <c r="A75" s="425"/>
      <c r="B75" s="440"/>
      <c r="C75" s="90" t="s">
        <v>344</v>
      </c>
      <c r="D75" s="426"/>
      <c r="E75" s="427"/>
    </row>
    <row r="76" spans="1:5" ht="56.25" customHeight="1" hidden="1" thickBot="1">
      <c r="A76" s="433"/>
      <c r="B76" s="435"/>
      <c r="C76" s="91" t="s">
        <v>345</v>
      </c>
      <c r="D76" s="437"/>
      <c r="E76" s="439"/>
    </row>
    <row r="77" spans="1:5" ht="56.25" customHeight="1" hidden="1">
      <c r="A77" s="432" t="s">
        <v>346</v>
      </c>
      <c r="B77" s="434" t="s">
        <v>347</v>
      </c>
      <c r="C77" s="90" t="s">
        <v>348</v>
      </c>
      <c r="D77" s="436" t="s">
        <v>272</v>
      </c>
      <c r="E77" s="438"/>
    </row>
    <row r="78" spans="1:5" ht="56.25" customHeight="1" hidden="1">
      <c r="A78" s="425"/>
      <c r="B78" s="440"/>
      <c r="C78" s="90" t="s">
        <v>349</v>
      </c>
      <c r="D78" s="426"/>
      <c r="E78" s="427"/>
    </row>
    <row r="79" spans="1:5" ht="56.25" customHeight="1" hidden="1" thickBot="1">
      <c r="A79" s="433"/>
      <c r="B79" s="435"/>
      <c r="C79" s="91" t="s">
        <v>350</v>
      </c>
      <c r="D79" s="437"/>
      <c r="E79" s="439"/>
    </row>
    <row r="80" spans="1:5" ht="56.25" customHeight="1" hidden="1">
      <c r="A80" s="432" t="s">
        <v>351</v>
      </c>
      <c r="B80" s="434" t="s">
        <v>352</v>
      </c>
      <c r="C80" s="90" t="s">
        <v>353</v>
      </c>
      <c r="D80" s="436" t="s">
        <v>272</v>
      </c>
      <c r="E80" s="438"/>
    </row>
    <row r="81" spans="1:5" ht="56.25" customHeight="1" hidden="1" thickBot="1">
      <c r="A81" s="433"/>
      <c r="B81" s="435"/>
      <c r="C81" s="91" t="s">
        <v>354</v>
      </c>
      <c r="D81" s="437"/>
      <c r="E81" s="439"/>
    </row>
    <row r="82" spans="1:5" ht="56.25" customHeight="1" hidden="1">
      <c r="A82" s="432" t="s">
        <v>355</v>
      </c>
      <c r="B82" s="434" t="s">
        <v>356</v>
      </c>
      <c r="C82" s="90" t="s">
        <v>357</v>
      </c>
      <c r="D82" s="436" t="s">
        <v>272</v>
      </c>
      <c r="E82" s="438"/>
    </row>
    <row r="83" spans="1:5" ht="56.25" customHeight="1" hidden="1" thickBot="1">
      <c r="A83" s="433"/>
      <c r="B83" s="435"/>
      <c r="C83" s="91" t="s">
        <v>358</v>
      </c>
      <c r="D83" s="437"/>
      <c r="E83" s="439"/>
    </row>
    <row r="84" spans="1:5" ht="19.5" hidden="1" thickBot="1">
      <c r="A84" s="97"/>
      <c r="B84" s="98"/>
      <c r="C84" s="98"/>
      <c r="D84" s="100" t="s">
        <v>13</v>
      </c>
      <c r="E84" s="101">
        <f>SUM(E67:E83)</f>
        <v>20</v>
      </c>
    </row>
    <row r="85" spans="1:5" ht="56.25" customHeight="1" hidden="1" thickBot="1">
      <c r="A85" s="429" t="s">
        <v>18</v>
      </c>
      <c r="B85" s="430"/>
      <c r="C85" s="430"/>
      <c r="D85" s="431"/>
      <c r="E85" s="101">
        <f>E84+E65+E44</f>
        <v>100</v>
      </c>
    </row>
    <row r="86" spans="1:5" ht="18.75" hidden="1">
      <c r="A86" s="103"/>
      <c r="B86" s="103"/>
      <c r="C86" s="103"/>
      <c r="D86" s="103"/>
      <c r="E86" s="103"/>
    </row>
    <row r="87" spans="1:5" ht="37.5" hidden="1">
      <c r="A87" s="104"/>
      <c r="B87" s="104"/>
      <c r="C87" s="104" t="s">
        <v>359</v>
      </c>
      <c r="D87" s="104"/>
      <c r="E87" s="104" t="s">
        <v>360</v>
      </c>
    </row>
    <row r="88" spans="4:5" ht="18" customHeight="1">
      <c r="D88" s="344" t="s">
        <v>481</v>
      </c>
      <c r="E88" s="344"/>
    </row>
    <row r="89" spans="4:5" ht="51" customHeight="1">
      <c r="D89" s="295" t="s">
        <v>521</v>
      </c>
      <c r="E89" s="295"/>
    </row>
    <row r="90" spans="1:5" ht="7.5" customHeight="1" hidden="1">
      <c r="A90" s="364"/>
      <c r="B90" s="364"/>
      <c r="C90" s="364"/>
      <c r="D90" s="364"/>
      <c r="E90" s="364"/>
    </row>
    <row r="91" spans="1:5" ht="45" customHeight="1">
      <c r="A91" s="416" t="s">
        <v>553</v>
      </c>
      <c r="B91" s="416"/>
      <c r="C91" s="416"/>
      <c r="D91" s="416"/>
      <c r="E91" s="416"/>
    </row>
    <row r="92" spans="1:5" ht="95.25" customHeight="1">
      <c r="A92" s="15" t="s">
        <v>237</v>
      </c>
      <c r="B92" s="5" t="s">
        <v>513</v>
      </c>
      <c r="C92" s="5" t="s">
        <v>514</v>
      </c>
      <c r="D92" s="16" t="s">
        <v>2</v>
      </c>
      <c r="E92" s="16" t="s">
        <v>3</v>
      </c>
    </row>
    <row r="93" spans="1:5" ht="19.5" customHeight="1">
      <c r="A93" s="331" t="s">
        <v>4</v>
      </c>
      <c r="B93" s="331"/>
      <c r="C93" s="331"/>
      <c r="D93" s="331"/>
      <c r="E93" s="331"/>
    </row>
    <row r="94" spans="1:5" ht="21" customHeight="1">
      <c r="A94" s="304" t="s">
        <v>19</v>
      </c>
      <c r="B94" s="306" t="s">
        <v>259</v>
      </c>
      <c r="C94" s="78" t="s">
        <v>361</v>
      </c>
      <c r="D94" s="274" t="s">
        <v>444</v>
      </c>
      <c r="E94" s="310">
        <v>10</v>
      </c>
    </row>
    <row r="95" spans="1:5" ht="21" customHeight="1">
      <c r="A95" s="305"/>
      <c r="B95" s="307"/>
      <c r="C95" s="72" t="s">
        <v>362</v>
      </c>
      <c r="D95" s="274"/>
      <c r="E95" s="311"/>
    </row>
    <row r="96" spans="1:5" ht="21" customHeight="1">
      <c r="A96" s="305"/>
      <c r="B96" s="307"/>
      <c r="C96" s="72" t="s">
        <v>363</v>
      </c>
      <c r="D96" s="274"/>
      <c r="E96" s="311"/>
    </row>
    <row r="97" spans="1:5" ht="48.75" customHeight="1">
      <c r="A97" s="305" t="s">
        <v>20</v>
      </c>
      <c r="B97" s="307" t="s">
        <v>263</v>
      </c>
      <c r="C97" s="72" t="s">
        <v>364</v>
      </c>
      <c r="D97" s="309" t="s">
        <v>444</v>
      </c>
      <c r="E97" s="311">
        <v>5</v>
      </c>
    </row>
    <row r="98" spans="1:5" ht="48.75" customHeight="1">
      <c r="A98" s="305"/>
      <c r="B98" s="307"/>
      <c r="C98" s="72" t="s">
        <v>97</v>
      </c>
      <c r="D98" s="309"/>
      <c r="E98" s="311"/>
    </row>
    <row r="99" spans="1:5" ht="32.25" customHeight="1">
      <c r="A99" s="305" t="s">
        <v>21</v>
      </c>
      <c r="B99" s="307" t="s">
        <v>266</v>
      </c>
      <c r="C99" s="72" t="s">
        <v>365</v>
      </c>
      <c r="D99" s="321" t="s">
        <v>444</v>
      </c>
      <c r="E99" s="311">
        <v>5</v>
      </c>
    </row>
    <row r="100" spans="1:5" ht="32.25" customHeight="1">
      <c r="A100" s="305"/>
      <c r="B100" s="307"/>
      <c r="C100" s="72" t="s">
        <v>366</v>
      </c>
      <c r="D100" s="355"/>
      <c r="E100" s="311"/>
    </row>
    <row r="101" spans="1:5" ht="32.25" customHeight="1">
      <c r="A101" s="305"/>
      <c r="B101" s="307"/>
      <c r="C101" s="72" t="s">
        <v>367</v>
      </c>
      <c r="D101" s="356"/>
      <c r="E101" s="311"/>
    </row>
    <row r="102" spans="1:5" ht="24" customHeight="1">
      <c r="A102" s="305" t="s">
        <v>22</v>
      </c>
      <c r="B102" s="307" t="s">
        <v>270</v>
      </c>
      <c r="C102" s="72" t="s">
        <v>368</v>
      </c>
      <c r="D102" s="321" t="s">
        <v>444</v>
      </c>
      <c r="E102" s="311">
        <v>5</v>
      </c>
    </row>
    <row r="103" spans="1:5" ht="24" customHeight="1">
      <c r="A103" s="305"/>
      <c r="B103" s="307"/>
      <c r="C103" s="72" t="s">
        <v>369</v>
      </c>
      <c r="D103" s="355"/>
      <c r="E103" s="311"/>
    </row>
    <row r="104" spans="1:5" ht="24" customHeight="1">
      <c r="A104" s="305"/>
      <c r="B104" s="307"/>
      <c r="C104" s="72" t="s">
        <v>370</v>
      </c>
      <c r="D104" s="356"/>
      <c r="E104" s="311"/>
    </row>
    <row r="105" spans="1:5" ht="39" customHeight="1">
      <c r="A105" s="305" t="s">
        <v>23</v>
      </c>
      <c r="B105" s="307" t="s">
        <v>283</v>
      </c>
      <c r="C105" s="72" t="s">
        <v>371</v>
      </c>
      <c r="D105" s="321" t="s">
        <v>444</v>
      </c>
      <c r="E105" s="311">
        <v>5</v>
      </c>
    </row>
    <row r="106" spans="1:5" ht="39" customHeight="1">
      <c r="A106" s="305"/>
      <c r="B106" s="307"/>
      <c r="C106" s="72" t="s">
        <v>372</v>
      </c>
      <c r="D106" s="355"/>
      <c r="E106" s="311"/>
    </row>
    <row r="107" spans="1:5" ht="39" customHeight="1">
      <c r="A107" s="305"/>
      <c r="B107" s="307"/>
      <c r="C107" s="72" t="s">
        <v>373</v>
      </c>
      <c r="D107" s="356"/>
      <c r="E107" s="311"/>
    </row>
    <row r="108" spans="1:5" ht="38.25" customHeight="1">
      <c r="A108" s="305" t="s">
        <v>24</v>
      </c>
      <c r="B108" s="307" t="s">
        <v>46</v>
      </c>
      <c r="C108" s="72" t="s">
        <v>374</v>
      </c>
      <c r="D108" s="309" t="s">
        <v>444</v>
      </c>
      <c r="E108" s="311">
        <v>7</v>
      </c>
    </row>
    <row r="109" spans="1:5" ht="38.25" customHeight="1">
      <c r="A109" s="305"/>
      <c r="B109" s="307"/>
      <c r="C109" s="72" t="s">
        <v>375</v>
      </c>
      <c r="D109" s="309"/>
      <c r="E109" s="311"/>
    </row>
    <row r="110" spans="1:5" ht="27" customHeight="1">
      <c r="A110" s="305" t="s">
        <v>61</v>
      </c>
      <c r="B110" s="341" t="s">
        <v>376</v>
      </c>
      <c r="C110" s="77" t="s">
        <v>377</v>
      </c>
      <c r="D110" s="321" t="s">
        <v>444</v>
      </c>
      <c r="E110" s="311">
        <v>5</v>
      </c>
    </row>
    <row r="111" spans="1:5" ht="28.5" customHeight="1">
      <c r="A111" s="324"/>
      <c r="B111" s="428"/>
      <c r="C111" s="105" t="s">
        <v>378</v>
      </c>
      <c r="D111" s="355"/>
      <c r="E111" s="326"/>
    </row>
    <row r="112" spans="1:5" ht="43.5" customHeight="1">
      <c r="A112" s="312"/>
      <c r="B112" s="342"/>
      <c r="C112" s="105" t="s">
        <v>379</v>
      </c>
      <c r="D112" s="356"/>
      <c r="E112" s="315"/>
    </row>
    <row r="113" spans="1:5" ht="18.75">
      <c r="A113" s="21"/>
      <c r="B113" s="17"/>
      <c r="C113" s="17"/>
      <c r="D113" s="58" t="s">
        <v>13</v>
      </c>
      <c r="E113" s="76">
        <f>SUM(E94:E112)</f>
        <v>42</v>
      </c>
    </row>
    <row r="114" spans="1:5" ht="37.5">
      <c r="A114" s="21"/>
      <c r="B114" s="17"/>
      <c r="C114" s="17"/>
      <c r="D114" s="58" t="s">
        <v>123</v>
      </c>
      <c r="E114" s="31">
        <f>E113/7</f>
        <v>6</v>
      </c>
    </row>
    <row r="115" spans="1:5" ht="16.5" customHeight="1">
      <c r="A115" s="331" t="s">
        <v>9</v>
      </c>
      <c r="B115" s="331"/>
      <c r="C115" s="331"/>
      <c r="D115" s="331"/>
      <c r="E115" s="331"/>
    </row>
    <row r="116" spans="1:5" ht="45.75" customHeight="1">
      <c r="A116" s="304" t="s">
        <v>25</v>
      </c>
      <c r="B116" s="306" t="s">
        <v>423</v>
      </c>
      <c r="C116" s="147" t="s">
        <v>457</v>
      </c>
      <c r="D116" s="308" t="s">
        <v>444</v>
      </c>
      <c r="E116" s="310">
        <v>5</v>
      </c>
    </row>
    <row r="117" spans="1:5" ht="89.25" customHeight="1">
      <c r="A117" s="305"/>
      <c r="B117" s="307"/>
      <c r="C117" s="143" t="s">
        <v>459</v>
      </c>
      <c r="D117" s="309"/>
      <c r="E117" s="311"/>
    </row>
    <row r="118" spans="1:5" ht="78" customHeight="1" hidden="1">
      <c r="A118" s="305"/>
      <c r="B118" s="323"/>
      <c r="C118" s="143"/>
      <c r="D118" s="308"/>
      <c r="E118" s="311"/>
    </row>
    <row r="119" spans="1:5" ht="93" customHeight="1" hidden="1">
      <c r="A119" s="305"/>
      <c r="B119" s="323"/>
      <c r="C119" s="143"/>
      <c r="D119" s="309"/>
      <c r="E119" s="311"/>
    </row>
    <row r="120" spans="1:5" ht="26.25" customHeight="1">
      <c r="A120" s="305" t="s">
        <v>26</v>
      </c>
      <c r="B120" s="307" t="s">
        <v>432</v>
      </c>
      <c r="C120" s="143" t="s">
        <v>195</v>
      </c>
      <c r="D120" s="309" t="s">
        <v>444</v>
      </c>
      <c r="E120" s="311">
        <v>5</v>
      </c>
    </row>
    <row r="121" spans="1:5" ht="25.5" customHeight="1">
      <c r="A121" s="305"/>
      <c r="B121" s="307"/>
      <c r="C121" s="143" t="s">
        <v>196</v>
      </c>
      <c r="D121" s="309"/>
      <c r="E121" s="311"/>
    </row>
    <row r="122" spans="1:5" ht="30" customHeight="1">
      <c r="A122" s="305"/>
      <c r="B122" s="307"/>
      <c r="C122" s="143" t="s">
        <v>197</v>
      </c>
      <c r="D122" s="309"/>
      <c r="E122" s="311"/>
    </row>
    <row r="123" spans="1:5" ht="77.25" customHeight="1">
      <c r="A123" s="142" t="s">
        <v>27</v>
      </c>
      <c r="B123" s="143" t="s">
        <v>418</v>
      </c>
      <c r="C123" s="143" t="s">
        <v>458</v>
      </c>
      <c r="D123" s="144" t="s">
        <v>445</v>
      </c>
      <c r="E123" s="145">
        <v>4</v>
      </c>
    </row>
    <row r="124" spans="1:5" ht="58.5" customHeight="1">
      <c r="A124" s="305" t="s">
        <v>28</v>
      </c>
      <c r="B124" s="319" t="s">
        <v>53</v>
      </c>
      <c r="C124" s="143" t="s">
        <v>464</v>
      </c>
      <c r="D124" s="321" t="s">
        <v>444</v>
      </c>
      <c r="E124" s="311">
        <f>5+5</f>
        <v>10</v>
      </c>
    </row>
    <row r="125" spans="1:5" ht="58.5" customHeight="1">
      <c r="A125" s="312"/>
      <c r="B125" s="320"/>
      <c r="C125" s="148" t="s">
        <v>113</v>
      </c>
      <c r="D125" s="322"/>
      <c r="E125" s="315"/>
    </row>
    <row r="126" spans="1:5" ht="33.75" customHeight="1">
      <c r="A126" s="21"/>
      <c r="B126" s="17"/>
      <c r="C126" s="17"/>
      <c r="D126" s="58" t="s">
        <v>13</v>
      </c>
      <c r="E126" s="146">
        <f>SUM(E116:E125)</f>
        <v>24</v>
      </c>
    </row>
    <row r="127" spans="1:5" ht="51" customHeight="1">
      <c r="A127" s="21"/>
      <c r="B127" s="17"/>
      <c r="C127" s="17"/>
      <c r="D127" s="58" t="s">
        <v>123</v>
      </c>
      <c r="E127" s="146">
        <f>E126/4</f>
        <v>6</v>
      </c>
    </row>
    <row r="128" spans="1:5" ht="40.5" customHeight="1">
      <c r="A128" s="331" t="s">
        <v>14</v>
      </c>
      <c r="B128" s="331"/>
      <c r="C128" s="331"/>
      <c r="D128" s="331"/>
      <c r="E128" s="331"/>
    </row>
    <row r="129" spans="1:5" ht="56.25" customHeight="1" hidden="1">
      <c r="A129" s="425" t="s">
        <v>31</v>
      </c>
      <c r="B129" s="90" t="s">
        <v>331</v>
      </c>
      <c r="C129" s="90" t="s">
        <v>332</v>
      </c>
      <c r="D129" s="426" t="s">
        <v>272</v>
      </c>
      <c r="E129" s="427"/>
    </row>
    <row r="130" spans="1:5" ht="56.25" customHeight="1" hidden="1" thickBot="1">
      <c r="A130" s="425"/>
      <c r="B130" s="90" t="s">
        <v>333</v>
      </c>
      <c r="C130" s="90" t="s">
        <v>334</v>
      </c>
      <c r="D130" s="426"/>
      <c r="E130" s="427"/>
    </row>
    <row r="131" spans="1:5" ht="27.75" customHeight="1">
      <c r="A131" s="304" t="s">
        <v>31</v>
      </c>
      <c r="B131" s="306" t="s">
        <v>51</v>
      </c>
      <c r="C131" s="78" t="s">
        <v>124</v>
      </c>
      <c r="D131" s="308" t="s">
        <v>445</v>
      </c>
      <c r="E131" s="310">
        <v>7</v>
      </c>
    </row>
    <row r="132" spans="1:5" ht="27.75" customHeight="1">
      <c r="A132" s="305"/>
      <c r="B132" s="307"/>
      <c r="C132" s="72" t="s">
        <v>106</v>
      </c>
      <c r="D132" s="309"/>
      <c r="E132" s="311"/>
    </row>
    <row r="133" spans="1:5" ht="27.75" customHeight="1">
      <c r="A133" s="305"/>
      <c r="B133" s="307"/>
      <c r="C133" s="72" t="s">
        <v>99</v>
      </c>
      <c r="D133" s="309"/>
      <c r="E133" s="311"/>
    </row>
    <row r="134" spans="1:5" ht="56.25" customHeight="1" hidden="1">
      <c r="A134" s="305" t="s">
        <v>33</v>
      </c>
      <c r="B134" s="307" t="s">
        <v>15</v>
      </c>
      <c r="C134" s="72" t="s">
        <v>339</v>
      </c>
      <c r="D134" s="309" t="s">
        <v>272</v>
      </c>
      <c r="E134" s="311"/>
    </row>
    <row r="135" spans="1:5" ht="56.25" customHeight="1" hidden="1" thickBot="1">
      <c r="A135" s="305"/>
      <c r="B135" s="307"/>
      <c r="C135" s="72" t="s">
        <v>340</v>
      </c>
      <c r="D135" s="309"/>
      <c r="E135" s="311"/>
    </row>
    <row r="136" spans="1:5" ht="30.75" customHeight="1">
      <c r="A136" s="305" t="s">
        <v>32</v>
      </c>
      <c r="B136" s="307" t="s">
        <v>342</v>
      </c>
      <c r="C136" s="72" t="s">
        <v>380</v>
      </c>
      <c r="D136" s="308" t="s">
        <v>445</v>
      </c>
      <c r="E136" s="311">
        <v>10</v>
      </c>
    </row>
    <row r="137" spans="1:5" ht="30.75" customHeight="1">
      <c r="A137" s="305"/>
      <c r="B137" s="307"/>
      <c r="C137" s="72" t="s">
        <v>381</v>
      </c>
      <c r="D137" s="309"/>
      <c r="E137" s="311"/>
    </row>
    <row r="138" spans="1:5" ht="30.75" customHeight="1">
      <c r="A138" s="305"/>
      <c r="B138" s="307"/>
      <c r="C138" s="72" t="s">
        <v>382</v>
      </c>
      <c r="D138" s="309"/>
      <c r="E138" s="311"/>
    </row>
    <row r="139" spans="1:5" ht="26.25" customHeight="1">
      <c r="A139" s="305" t="s">
        <v>33</v>
      </c>
      <c r="B139" s="307" t="s">
        <v>16</v>
      </c>
      <c r="C139" s="22" t="s">
        <v>105</v>
      </c>
      <c r="D139" s="308" t="s">
        <v>445</v>
      </c>
      <c r="E139" s="311">
        <v>5</v>
      </c>
    </row>
    <row r="140" spans="1:5" ht="26.25" customHeight="1">
      <c r="A140" s="305"/>
      <c r="B140" s="307"/>
      <c r="C140" s="22" t="s">
        <v>104</v>
      </c>
      <c r="D140" s="309"/>
      <c r="E140" s="311"/>
    </row>
    <row r="141" spans="1:5" ht="26.25" customHeight="1">
      <c r="A141" s="305"/>
      <c r="B141" s="307"/>
      <c r="C141" s="22" t="s">
        <v>383</v>
      </c>
      <c r="D141" s="309"/>
      <c r="E141" s="311"/>
    </row>
    <row r="142" spans="1:5" ht="31.5" customHeight="1">
      <c r="A142" s="305" t="s">
        <v>341</v>
      </c>
      <c r="B142" s="307" t="s">
        <v>352</v>
      </c>
      <c r="C142" s="72" t="s">
        <v>384</v>
      </c>
      <c r="D142" s="309" t="s">
        <v>445</v>
      </c>
      <c r="E142" s="311">
        <v>6</v>
      </c>
    </row>
    <row r="143" spans="1:5" ht="36.75" customHeight="1">
      <c r="A143" s="305"/>
      <c r="B143" s="307"/>
      <c r="C143" s="72" t="s">
        <v>385</v>
      </c>
      <c r="D143" s="309"/>
      <c r="E143" s="311"/>
    </row>
    <row r="144" spans="1:5" ht="37.5" customHeight="1">
      <c r="A144" s="305" t="s">
        <v>346</v>
      </c>
      <c r="B144" s="307" t="s">
        <v>17</v>
      </c>
      <c r="C144" s="72" t="s">
        <v>386</v>
      </c>
      <c r="D144" s="309" t="s">
        <v>445</v>
      </c>
      <c r="E144" s="311">
        <v>2</v>
      </c>
    </row>
    <row r="145" spans="1:5" ht="25.5" customHeight="1">
      <c r="A145" s="312"/>
      <c r="B145" s="313"/>
      <c r="C145" s="73" t="s">
        <v>387</v>
      </c>
      <c r="D145" s="314"/>
      <c r="E145" s="315"/>
    </row>
    <row r="146" spans="1:5" ht="18.75">
      <c r="A146" s="21"/>
      <c r="B146" s="17"/>
      <c r="C146" s="17"/>
      <c r="D146" s="58" t="s">
        <v>13</v>
      </c>
      <c r="E146" s="76">
        <f>SUM(E129:E145)</f>
        <v>30</v>
      </c>
    </row>
    <row r="147" spans="1:5" ht="39.75" customHeight="1">
      <c r="A147" s="21"/>
      <c r="B147" s="17"/>
      <c r="C147" s="17"/>
      <c r="D147" s="58" t="s">
        <v>123</v>
      </c>
      <c r="E147" s="76">
        <f>E146/5</f>
        <v>6</v>
      </c>
    </row>
    <row r="148" spans="1:5" ht="16.5" customHeight="1">
      <c r="A148" s="423" t="s">
        <v>235</v>
      </c>
      <c r="B148" s="423"/>
      <c r="C148" s="423"/>
      <c r="D148" s="423"/>
      <c r="E148" s="23">
        <f>E147+E127+E114</f>
        <v>18</v>
      </c>
    </row>
    <row r="149" spans="1:5" ht="24" customHeight="1">
      <c r="A149" s="424" t="s">
        <v>48</v>
      </c>
      <c r="B149" s="424"/>
      <c r="C149" s="424"/>
      <c r="D149" s="424"/>
      <c r="E149" s="84">
        <f>E148/3*10</f>
        <v>60</v>
      </c>
    </row>
  </sheetData>
  <sheetProtection/>
  <mergeCells count="202">
    <mergeCell ref="D1:E1"/>
    <mergeCell ref="D2:E2"/>
    <mergeCell ref="A3:E3"/>
    <mergeCell ref="A4:E4"/>
    <mergeCell ref="A7:E7"/>
    <mergeCell ref="A8:A11"/>
    <mergeCell ref="B8:B11"/>
    <mergeCell ref="D8:D11"/>
    <mergeCell ref="E8:E11"/>
    <mergeCell ref="A12:A14"/>
    <mergeCell ref="B12:B14"/>
    <mergeCell ref="D12:D14"/>
    <mergeCell ref="E12:E14"/>
    <mergeCell ref="A15:A16"/>
    <mergeCell ref="B15:B16"/>
    <mergeCell ref="D15:D16"/>
    <mergeCell ref="E15:E16"/>
    <mergeCell ref="A17:A19"/>
    <mergeCell ref="B17:B19"/>
    <mergeCell ref="D17:D19"/>
    <mergeCell ref="E17:E19"/>
    <mergeCell ref="A20:A22"/>
    <mergeCell ref="B20:B22"/>
    <mergeCell ref="D20:D22"/>
    <mergeCell ref="E20:E22"/>
    <mergeCell ref="A23:A25"/>
    <mergeCell ref="B23:B25"/>
    <mergeCell ref="D23:D25"/>
    <mergeCell ref="E23:E25"/>
    <mergeCell ref="A26:A28"/>
    <mergeCell ref="B26:B28"/>
    <mergeCell ref="D26:D28"/>
    <mergeCell ref="E26:E28"/>
    <mergeCell ref="A29:A31"/>
    <mergeCell ref="B29:B31"/>
    <mergeCell ref="D29:D31"/>
    <mergeCell ref="E29:E31"/>
    <mergeCell ref="A32:A34"/>
    <mergeCell ref="B32:B34"/>
    <mergeCell ref="D32:D34"/>
    <mergeCell ref="E32:E34"/>
    <mergeCell ref="A35:A36"/>
    <mergeCell ref="B35:B36"/>
    <mergeCell ref="D35:D36"/>
    <mergeCell ref="E35:E36"/>
    <mergeCell ref="A37:A38"/>
    <mergeCell ref="B37:B38"/>
    <mergeCell ref="D37:D38"/>
    <mergeCell ref="E37:E38"/>
    <mergeCell ref="A39:A40"/>
    <mergeCell ref="B39:B40"/>
    <mergeCell ref="D39:D40"/>
    <mergeCell ref="E39:E40"/>
    <mergeCell ref="A41:A42"/>
    <mergeCell ref="B41:B42"/>
    <mergeCell ref="D41:D42"/>
    <mergeCell ref="E41:E42"/>
    <mergeCell ref="A45:E45"/>
    <mergeCell ref="A46:A47"/>
    <mergeCell ref="B46:B47"/>
    <mergeCell ref="D46:D47"/>
    <mergeCell ref="E46:E47"/>
    <mergeCell ref="A48:A49"/>
    <mergeCell ref="B48:B49"/>
    <mergeCell ref="D48:D49"/>
    <mergeCell ref="A50:A51"/>
    <mergeCell ref="B50:B51"/>
    <mergeCell ref="D50:D51"/>
    <mergeCell ref="E50:E51"/>
    <mergeCell ref="A52:A54"/>
    <mergeCell ref="B52:B54"/>
    <mergeCell ref="D52:D54"/>
    <mergeCell ref="E52:E54"/>
    <mergeCell ref="A55:A56"/>
    <mergeCell ref="B55:B56"/>
    <mergeCell ref="D55:D56"/>
    <mergeCell ref="E55:E56"/>
    <mergeCell ref="A57:A58"/>
    <mergeCell ref="B57:B58"/>
    <mergeCell ref="D57:D58"/>
    <mergeCell ref="E57:E58"/>
    <mergeCell ref="A59:A60"/>
    <mergeCell ref="B59:B60"/>
    <mergeCell ref="D59:D60"/>
    <mergeCell ref="E59:E60"/>
    <mergeCell ref="A61:A62"/>
    <mergeCell ref="B61:B62"/>
    <mergeCell ref="D61:D62"/>
    <mergeCell ref="E61:E62"/>
    <mergeCell ref="A63:A64"/>
    <mergeCell ref="B63:B64"/>
    <mergeCell ref="D63:D64"/>
    <mergeCell ref="E63:E64"/>
    <mergeCell ref="A66:E66"/>
    <mergeCell ref="A67:A68"/>
    <mergeCell ref="D67:D68"/>
    <mergeCell ref="E67:E68"/>
    <mergeCell ref="A69:A71"/>
    <mergeCell ref="B69:B71"/>
    <mergeCell ref="D69:D71"/>
    <mergeCell ref="E69:E71"/>
    <mergeCell ref="A72:A73"/>
    <mergeCell ref="B72:B73"/>
    <mergeCell ref="D72:D73"/>
    <mergeCell ref="E72:E73"/>
    <mergeCell ref="A74:A76"/>
    <mergeCell ref="B74:B76"/>
    <mergeCell ref="D74:D76"/>
    <mergeCell ref="E74:E76"/>
    <mergeCell ref="A77:A79"/>
    <mergeCell ref="B77:B79"/>
    <mergeCell ref="D77:D79"/>
    <mergeCell ref="E77:E79"/>
    <mergeCell ref="A80:A81"/>
    <mergeCell ref="B80:B81"/>
    <mergeCell ref="D80:D81"/>
    <mergeCell ref="E80:E81"/>
    <mergeCell ref="A82:A83"/>
    <mergeCell ref="B82:B83"/>
    <mergeCell ref="D82:D83"/>
    <mergeCell ref="E82:E83"/>
    <mergeCell ref="A85:D85"/>
    <mergeCell ref="D88:E88"/>
    <mergeCell ref="D89:E89"/>
    <mergeCell ref="A90:E90"/>
    <mergeCell ref="A91:E91"/>
    <mergeCell ref="A93:E93"/>
    <mergeCell ref="A94:A96"/>
    <mergeCell ref="B94:B96"/>
    <mergeCell ref="D94:D96"/>
    <mergeCell ref="E94:E96"/>
    <mergeCell ref="A97:A98"/>
    <mergeCell ref="B97:B98"/>
    <mergeCell ref="D97:D98"/>
    <mergeCell ref="E97:E98"/>
    <mergeCell ref="A99:A101"/>
    <mergeCell ref="B99:B101"/>
    <mergeCell ref="D99:D101"/>
    <mergeCell ref="E99:E101"/>
    <mergeCell ref="A102:A104"/>
    <mergeCell ref="B102:B104"/>
    <mergeCell ref="D102:D104"/>
    <mergeCell ref="E102:E104"/>
    <mergeCell ref="A105:A107"/>
    <mergeCell ref="B105:B107"/>
    <mergeCell ref="D105:D107"/>
    <mergeCell ref="E105:E107"/>
    <mergeCell ref="A108:A109"/>
    <mergeCell ref="B108:B109"/>
    <mergeCell ref="D108:D109"/>
    <mergeCell ref="E108:E109"/>
    <mergeCell ref="A110:A112"/>
    <mergeCell ref="B110:B112"/>
    <mergeCell ref="D110:D112"/>
    <mergeCell ref="E110:E112"/>
    <mergeCell ref="A115:E115"/>
    <mergeCell ref="A116:A117"/>
    <mergeCell ref="B116:B117"/>
    <mergeCell ref="D116:D117"/>
    <mergeCell ref="E116:E117"/>
    <mergeCell ref="A118:A119"/>
    <mergeCell ref="B118:B119"/>
    <mergeCell ref="D118:D119"/>
    <mergeCell ref="E118:E119"/>
    <mergeCell ref="A120:A122"/>
    <mergeCell ref="B120:B122"/>
    <mergeCell ref="D120:D122"/>
    <mergeCell ref="E120:E122"/>
    <mergeCell ref="A124:A125"/>
    <mergeCell ref="B124:B125"/>
    <mergeCell ref="E124:E125"/>
    <mergeCell ref="A128:E128"/>
    <mergeCell ref="A129:A130"/>
    <mergeCell ref="D129:D130"/>
    <mergeCell ref="E129:E130"/>
    <mergeCell ref="D124:D125"/>
    <mergeCell ref="A131:A133"/>
    <mergeCell ref="B131:B133"/>
    <mergeCell ref="D131:D133"/>
    <mergeCell ref="E131:E133"/>
    <mergeCell ref="A134:A135"/>
    <mergeCell ref="B134:B135"/>
    <mergeCell ref="D134:D135"/>
    <mergeCell ref="E134:E135"/>
    <mergeCell ref="A136:A138"/>
    <mergeCell ref="B136:B138"/>
    <mergeCell ref="D136:D138"/>
    <mergeCell ref="E136:E138"/>
    <mergeCell ref="A139:A141"/>
    <mergeCell ref="B139:B141"/>
    <mergeCell ref="D139:D141"/>
    <mergeCell ref="E139:E141"/>
    <mergeCell ref="A148:D148"/>
    <mergeCell ref="A149:D149"/>
    <mergeCell ref="A142:A143"/>
    <mergeCell ref="B142:B143"/>
    <mergeCell ref="D142:D143"/>
    <mergeCell ref="E142:E143"/>
    <mergeCell ref="A144:A145"/>
    <mergeCell ref="B144:B145"/>
    <mergeCell ref="D144:D145"/>
    <mergeCell ref="E144:E145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1" manualBreakCount="1">
    <brk id="107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view="pageBreakPreview" zoomScale="68" zoomScaleNormal="73" zoomScaleSheetLayoutView="68" zoomScalePageLayoutView="0" workbookViewId="0" topLeftCell="A1">
      <selection activeCell="A5" sqref="A5"/>
    </sheetView>
  </sheetViews>
  <sheetFormatPr defaultColWidth="9.140625" defaultRowHeight="15"/>
  <cols>
    <col min="1" max="1" width="9.140625" style="1" customWidth="1"/>
    <col min="2" max="2" width="56.57421875" style="6" customWidth="1"/>
    <col min="3" max="3" width="65.421875" style="6" customWidth="1"/>
    <col min="4" max="4" width="27.57421875" style="6" customWidth="1"/>
    <col min="5" max="5" width="20.140625" style="35" customWidth="1"/>
    <col min="6" max="16384" width="9.140625" style="6" customWidth="1"/>
  </cols>
  <sheetData>
    <row r="1" spans="4:5" ht="15" customHeight="1">
      <c r="D1" s="336" t="s">
        <v>482</v>
      </c>
      <c r="E1" s="336"/>
    </row>
    <row r="2" spans="1:5" ht="51.75" customHeight="1">
      <c r="A2" s="3"/>
      <c r="D2" s="295" t="s">
        <v>521</v>
      </c>
      <c r="E2" s="295"/>
    </row>
    <row r="3" spans="1:5" ht="9.75" customHeight="1">
      <c r="A3" s="449"/>
      <c r="B3" s="449"/>
      <c r="C3" s="449"/>
      <c r="D3" s="449"/>
      <c r="E3" s="449"/>
    </row>
    <row r="4" spans="1:5" ht="56.25" customHeight="1">
      <c r="A4" s="448" t="s">
        <v>554</v>
      </c>
      <c r="B4" s="448"/>
      <c r="C4" s="448"/>
      <c r="D4" s="448"/>
      <c r="E4" s="448"/>
    </row>
    <row r="5" spans="1:5" ht="99.75" customHeight="1">
      <c r="A5" s="4" t="s">
        <v>0</v>
      </c>
      <c r="B5" s="5" t="s">
        <v>513</v>
      </c>
      <c r="C5" s="5" t="s">
        <v>514</v>
      </c>
      <c r="D5" s="5" t="s">
        <v>43</v>
      </c>
      <c r="E5" s="5" t="s">
        <v>44</v>
      </c>
    </row>
    <row r="6" spans="1:5" ht="16.5" customHeight="1">
      <c r="A6" s="277" t="s">
        <v>4</v>
      </c>
      <c r="B6" s="277"/>
      <c r="C6" s="277"/>
      <c r="D6" s="277"/>
      <c r="E6" s="277"/>
    </row>
    <row r="7" spans="1:5" ht="39" customHeight="1">
      <c r="A7" s="278" t="s">
        <v>19</v>
      </c>
      <c r="B7" s="285" t="s">
        <v>55</v>
      </c>
      <c r="C7" s="191" t="s">
        <v>447</v>
      </c>
      <c r="D7" s="297" t="s">
        <v>444</v>
      </c>
      <c r="E7" s="281">
        <v>20</v>
      </c>
    </row>
    <row r="8" spans="1:5" ht="21" customHeight="1">
      <c r="A8" s="270"/>
      <c r="B8" s="272"/>
      <c r="C8" s="43" t="s">
        <v>72</v>
      </c>
      <c r="D8" s="274"/>
      <c r="E8" s="275"/>
    </row>
    <row r="9" spans="1:5" ht="21" customHeight="1">
      <c r="A9" s="270"/>
      <c r="B9" s="272"/>
      <c r="C9" s="64" t="s">
        <v>182</v>
      </c>
      <c r="D9" s="274"/>
      <c r="E9" s="275"/>
    </row>
    <row r="10" spans="1:5" ht="21" customHeight="1">
      <c r="A10" s="270"/>
      <c r="B10" s="272"/>
      <c r="C10" s="43" t="s">
        <v>73</v>
      </c>
      <c r="D10" s="274"/>
      <c r="E10" s="275"/>
    </row>
    <row r="11" spans="1:5" ht="21" customHeight="1">
      <c r="A11" s="270"/>
      <c r="B11" s="272"/>
      <c r="C11" s="43" t="s">
        <v>74</v>
      </c>
      <c r="D11" s="274"/>
      <c r="E11" s="275"/>
    </row>
    <row r="12" spans="1:5" ht="18.75">
      <c r="A12" s="270" t="s">
        <v>20</v>
      </c>
      <c r="B12" s="272" t="s">
        <v>58</v>
      </c>
      <c r="C12" s="43" t="s">
        <v>75</v>
      </c>
      <c r="D12" s="274" t="s">
        <v>444</v>
      </c>
      <c r="E12" s="275">
        <v>10</v>
      </c>
    </row>
    <row r="13" spans="1:5" ht="37.5">
      <c r="A13" s="270"/>
      <c r="B13" s="272"/>
      <c r="C13" s="43" t="s">
        <v>71</v>
      </c>
      <c r="D13" s="274"/>
      <c r="E13" s="275"/>
    </row>
    <row r="14" spans="1:5" ht="37.5">
      <c r="A14" s="270"/>
      <c r="B14" s="272"/>
      <c r="C14" s="43" t="s">
        <v>76</v>
      </c>
      <c r="D14" s="274"/>
      <c r="E14" s="275"/>
    </row>
    <row r="15" spans="1:5" ht="66" customHeight="1">
      <c r="A15" s="305" t="s">
        <v>21</v>
      </c>
      <c r="B15" s="349" t="s">
        <v>68</v>
      </c>
      <c r="C15" s="43" t="s">
        <v>152</v>
      </c>
      <c r="D15" s="309" t="s">
        <v>444</v>
      </c>
      <c r="E15" s="311">
        <v>10</v>
      </c>
    </row>
    <row r="16" spans="1:5" ht="42" customHeight="1">
      <c r="A16" s="305"/>
      <c r="B16" s="350"/>
      <c r="C16" s="45" t="s">
        <v>77</v>
      </c>
      <c r="D16" s="309"/>
      <c r="E16" s="311"/>
    </row>
    <row r="17" spans="1:5" ht="47.25" customHeight="1">
      <c r="A17" s="270" t="s">
        <v>22</v>
      </c>
      <c r="B17" s="272" t="s">
        <v>69</v>
      </c>
      <c r="C17" s="43" t="s">
        <v>81</v>
      </c>
      <c r="D17" s="274" t="s">
        <v>444</v>
      </c>
      <c r="E17" s="275">
        <v>10</v>
      </c>
    </row>
    <row r="18" spans="1:5" ht="46.5" customHeight="1">
      <c r="A18" s="270"/>
      <c r="B18" s="272"/>
      <c r="C18" s="43" t="s">
        <v>77</v>
      </c>
      <c r="D18" s="274"/>
      <c r="E18" s="275"/>
    </row>
    <row r="19" spans="1:5" ht="24" customHeight="1">
      <c r="A19" s="270" t="s">
        <v>23</v>
      </c>
      <c r="B19" s="272" t="s">
        <v>70</v>
      </c>
      <c r="C19" s="43" t="s">
        <v>80</v>
      </c>
      <c r="D19" s="274" t="s">
        <v>444</v>
      </c>
      <c r="E19" s="275">
        <v>10</v>
      </c>
    </row>
    <row r="20" spans="1:5" ht="24" customHeight="1">
      <c r="A20" s="270"/>
      <c r="B20" s="272"/>
      <c r="C20" s="43" t="s">
        <v>79</v>
      </c>
      <c r="D20" s="274"/>
      <c r="E20" s="275"/>
    </row>
    <row r="21" spans="1:5" ht="24" customHeight="1">
      <c r="A21" s="271"/>
      <c r="B21" s="273"/>
      <c r="C21" s="47" t="s">
        <v>78</v>
      </c>
      <c r="D21" s="333"/>
      <c r="E21" s="276"/>
    </row>
    <row r="22" spans="1:5" ht="18.75">
      <c r="A22" s="8"/>
      <c r="B22" s="9"/>
      <c r="C22" s="9"/>
      <c r="D22" s="10" t="s">
        <v>8</v>
      </c>
      <c r="E22" s="13">
        <f>SUM(E7:E21)</f>
        <v>60</v>
      </c>
    </row>
    <row r="23" spans="1:5" ht="21.75" customHeight="1">
      <c r="A23" s="277" t="s">
        <v>9</v>
      </c>
      <c r="B23" s="277"/>
      <c r="C23" s="277"/>
      <c r="D23" s="277"/>
      <c r="E23" s="277"/>
    </row>
    <row r="24" spans="1:5" ht="57.75" customHeight="1">
      <c r="A24" s="278" t="s">
        <v>25</v>
      </c>
      <c r="B24" s="285" t="s">
        <v>52</v>
      </c>
      <c r="C24" s="42" t="s">
        <v>181</v>
      </c>
      <c r="D24" s="297" t="s">
        <v>444</v>
      </c>
      <c r="E24" s="11"/>
    </row>
    <row r="25" spans="1:5" ht="44.25" customHeight="1">
      <c r="A25" s="270"/>
      <c r="B25" s="272"/>
      <c r="C25" s="43" t="s">
        <v>84</v>
      </c>
      <c r="D25" s="274"/>
      <c r="E25" s="12">
        <v>5</v>
      </c>
    </row>
    <row r="26" spans="1:5" ht="58.5" customHeight="1">
      <c r="A26" s="270" t="s">
        <v>26</v>
      </c>
      <c r="B26" s="272" t="s">
        <v>184</v>
      </c>
      <c r="C26" s="43" t="s">
        <v>83</v>
      </c>
      <c r="D26" s="274" t="s">
        <v>444</v>
      </c>
      <c r="E26" s="275">
        <v>5</v>
      </c>
    </row>
    <row r="27" spans="1:5" ht="58.5" customHeight="1">
      <c r="A27" s="270"/>
      <c r="B27" s="272"/>
      <c r="C27" s="43" t="s">
        <v>82</v>
      </c>
      <c r="D27" s="274"/>
      <c r="E27" s="275"/>
    </row>
    <row r="28" spans="1:5" ht="53.25" customHeight="1">
      <c r="A28" s="270" t="s">
        <v>27</v>
      </c>
      <c r="B28" s="272" t="s">
        <v>446</v>
      </c>
      <c r="C28" s="183" t="s">
        <v>493</v>
      </c>
      <c r="D28" s="274" t="s">
        <v>444</v>
      </c>
      <c r="E28" s="275">
        <v>5</v>
      </c>
    </row>
    <row r="29" spans="1:5" ht="58.5" customHeight="1">
      <c r="A29" s="270"/>
      <c r="B29" s="272"/>
      <c r="C29" s="43" t="s">
        <v>82</v>
      </c>
      <c r="D29" s="274"/>
      <c r="E29" s="275"/>
    </row>
    <row r="30" spans="1:5" ht="51" customHeight="1">
      <c r="A30" s="270" t="s">
        <v>28</v>
      </c>
      <c r="B30" s="272" t="s">
        <v>191</v>
      </c>
      <c r="C30" s="43" t="s">
        <v>108</v>
      </c>
      <c r="D30" s="274" t="s">
        <v>444</v>
      </c>
      <c r="E30" s="275">
        <v>5</v>
      </c>
    </row>
    <row r="31" spans="1:5" ht="51.75" customHeight="1">
      <c r="A31" s="271"/>
      <c r="B31" s="273"/>
      <c r="C31" s="47" t="s">
        <v>107</v>
      </c>
      <c r="D31" s="333"/>
      <c r="E31" s="276"/>
    </row>
    <row r="32" spans="1:5" ht="34.5" customHeight="1">
      <c r="A32" s="8"/>
      <c r="B32" s="9"/>
      <c r="C32" s="9"/>
      <c r="D32" s="10" t="s">
        <v>8</v>
      </c>
      <c r="E32" s="13">
        <f>SUM(E24:E31)</f>
        <v>20</v>
      </c>
    </row>
    <row r="33" spans="1:5" ht="16.5" customHeight="1">
      <c r="A33" s="277" t="s">
        <v>14</v>
      </c>
      <c r="B33" s="277"/>
      <c r="C33" s="277"/>
      <c r="D33" s="277"/>
      <c r="E33" s="277"/>
    </row>
    <row r="34" spans="1:5" ht="18.75" customHeight="1">
      <c r="A34" s="278" t="s">
        <v>31</v>
      </c>
      <c r="B34" s="279" t="s">
        <v>435</v>
      </c>
      <c r="C34" s="42" t="s">
        <v>87</v>
      </c>
      <c r="D34" s="297" t="s">
        <v>444</v>
      </c>
      <c r="E34" s="281">
        <v>10</v>
      </c>
    </row>
    <row r="35" spans="1:5" ht="137.25" customHeight="1">
      <c r="A35" s="270"/>
      <c r="B35" s="280"/>
      <c r="C35" s="43" t="s">
        <v>88</v>
      </c>
      <c r="D35" s="274"/>
      <c r="E35" s="275"/>
    </row>
    <row r="36" spans="1:5" ht="23.25" customHeight="1">
      <c r="A36" s="270" t="s">
        <v>32</v>
      </c>
      <c r="B36" s="272" t="s">
        <v>15</v>
      </c>
      <c r="C36" s="43" t="s">
        <v>89</v>
      </c>
      <c r="D36" s="274" t="s">
        <v>444</v>
      </c>
      <c r="E36" s="275">
        <v>10</v>
      </c>
    </row>
    <row r="37" spans="1:5" ht="23.25" customHeight="1">
      <c r="A37" s="271"/>
      <c r="B37" s="273"/>
      <c r="C37" s="47" t="s">
        <v>90</v>
      </c>
      <c r="D37" s="333"/>
      <c r="E37" s="276"/>
    </row>
    <row r="38" spans="1:5" ht="18.75">
      <c r="A38" s="8"/>
      <c r="B38" s="9"/>
      <c r="C38" s="9"/>
      <c r="D38" s="10" t="s">
        <v>8</v>
      </c>
      <c r="E38" s="13">
        <f>SUM(E34:E37)</f>
        <v>20</v>
      </c>
    </row>
    <row r="39" spans="1:5" ht="18.75">
      <c r="A39" s="277" t="s">
        <v>18</v>
      </c>
      <c r="B39" s="277"/>
      <c r="C39" s="277"/>
      <c r="D39" s="277"/>
      <c r="E39" s="13">
        <f>E38+E32+E22</f>
        <v>100</v>
      </c>
    </row>
  </sheetData>
  <sheetProtection/>
  <mergeCells count="51">
    <mergeCell ref="A3:E3"/>
    <mergeCell ref="A6:E6"/>
    <mergeCell ref="D15:D16"/>
    <mergeCell ref="E15:E16"/>
    <mergeCell ref="B15:B16"/>
    <mergeCell ref="D1:E1"/>
    <mergeCell ref="D2:E2"/>
    <mergeCell ref="A7:A11"/>
    <mergeCell ref="B7:B11"/>
    <mergeCell ref="D7:D11"/>
    <mergeCell ref="E7:E11"/>
    <mergeCell ref="A4:E4"/>
    <mergeCell ref="D26:D27"/>
    <mergeCell ref="E26:E27"/>
    <mergeCell ref="A28:A29"/>
    <mergeCell ref="B28:B29"/>
    <mergeCell ref="A12:A14"/>
    <mergeCell ref="B12:B14"/>
    <mergeCell ref="D12:D14"/>
    <mergeCell ref="E12:E14"/>
    <mergeCell ref="A15:A16"/>
    <mergeCell ref="A19:A21"/>
    <mergeCell ref="B19:B21"/>
    <mergeCell ref="D19:D21"/>
    <mergeCell ref="E19:E21"/>
    <mergeCell ref="A23:E23"/>
    <mergeCell ref="A17:A18"/>
    <mergeCell ref="B17:B18"/>
    <mergeCell ref="D17:D18"/>
    <mergeCell ref="E17:E18"/>
    <mergeCell ref="E36:E37"/>
    <mergeCell ref="A30:A31"/>
    <mergeCell ref="B30:B31"/>
    <mergeCell ref="D30:D31"/>
    <mergeCell ref="E30:E31"/>
    <mergeCell ref="A33:E33"/>
    <mergeCell ref="E34:E35"/>
    <mergeCell ref="A34:A35"/>
    <mergeCell ref="D34:D35"/>
    <mergeCell ref="A39:D39"/>
    <mergeCell ref="A36:A37"/>
    <mergeCell ref="B36:B37"/>
    <mergeCell ref="D36:D37"/>
    <mergeCell ref="B34:B35"/>
    <mergeCell ref="A26:A27"/>
    <mergeCell ref="E28:E29"/>
    <mergeCell ref="D28:D29"/>
    <mergeCell ref="B26:B27"/>
    <mergeCell ref="B24:B25"/>
    <mergeCell ref="D24:D25"/>
    <mergeCell ref="A24:A25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1" manualBreakCount="1">
    <brk id="22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6"/>
  <sheetViews>
    <sheetView view="pageBreakPreview" zoomScale="82" zoomScaleNormal="52" zoomScaleSheetLayoutView="82" zoomScalePageLayoutView="0" workbookViewId="0" topLeftCell="A13">
      <selection activeCell="A5" sqref="A5"/>
    </sheetView>
  </sheetViews>
  <sheetFormatPr defaultColWidth="9.140625" defaultRowHeight="15"/>
  <cols>
    <col min="1" max="1" width="9.140625" style="2" customWidth="1"/>
    <col min="2" max="2" width="59.421875" style="14" customWidth="1"/>
    <col min="3" max="3" width="65.421875" style="14" customWidth="1"/>
    <col min="4" max="4" width="29.28125" style="14" customWidth="1"/>
    <col min="5" max="5" width="18.00390625" style="36" customWidth="1"/>
    <col min="6" max="16384" width="9.140625" style="14" customWidth="1"/>
  </cols>
  <sheetData>
    <row r="1" spans="4:5" ht="18.75">
      <c r="D1" s="344" t="s">
        <v>483</v>
      </c>
      <c r="E1" s="344"/>
    </row>
    <row r="2" spans="1:5" ht="54.75" customHeight="1">
      <c r="A2" s="41"/>
      <c r="D2" s="295" t="s">
        <v>521</v>
      </c>
      <c r="E2" s="295"/>
    </row>
    <row r="3" spans="1:5" ht="6" customHeight="1">
      <c r="A3" s="450"/>
      <c r="B3" s="450"/>
      <c r="C3" s="450"/>
      <c r="D3" s="450"/>
      <c r="E3" s="450"/>
    </row>
    <row r="4" spans="1:5" ht="56.25" customHeight="1">
      <c r="A4" s="451" t="s">
        <v>555</v>
      </c>
      <c r="B4" s="451"/>
      <c r="C4" s="451"/>
      <c r="D4" s="451"/>
      <c r="E4" s="451"/>
    </row>
    <row r="5" spans="1:5" ht="100.5" customHeight="1">
      <c r="A5" s="15" t="s">
        <v>0</v>
      </c>
      <c r="B5" s="5" t="s">
        <v>513</v>
      </c>
      <c r="C5" s="5" t="s">
        <v>514</v>
      </c>
      <c r="D5" s="16" t="s">
        <v>43</v>
      </c>
      <c r="E5" s="16" t="s">
        <v>44</v>
      </c>
    </row>
    <row r="6" spans="1:5" ht="31.5" customHeight="1">
      <c r="A6" s="331" t="s">
        <v>4</v>
      </c>
      <c r="B6" s="331"/>
      <c r="C6" s="331"/>
      <c r="D6" s="331"/>
      <c r="E6" s="331"/>
    </row>
    <row r="7" spans="1:5" ht="38.25" customHeight="1">
      <c r="A7" s="304" t="s">
        <v>19</v>
      </c>
      <c r="B7" s="306" t="s">
        <v>56</v>
      </c>
      <c r="C7" s="128" t="s">
        <v>91</v>
      </c>
      <c r="D7" s="308" t="s">
        <v>445</v>
      </c>
      <c r="E7" s="310">
        <v>5</v>
      </c>
    </row>
    <row r="8" spans="1:5" ht="38.25" customHeight="1">
      <c r="A8" s="305"/>
      <c r="B8" s="307"/>
      <c r="C8" s="129" t="s">
        <v>92</v>
      </c>
      <c r="D8" s="309"/>
      <c r="E8" s="311"/>
    </row>
    <row r="9" spans="1:5" ht="37.5">
      <c r="A9" s="305" t="s">
        <v>20</v>
      </c>
      <c r="B9" s="307" t="s">
        <v>47</v>
      </c>
      <c r="C9" s="129" t="s">
        <v>93</v>
      </c>
      <c r="D9" s="309" t="s">
        <v>445</v>
      </c>
      <c r="E9" s="311">
        <v>5</v>
      </c>
    </row>
    <row r="10" spans="1:5" ht="23.25" customHeight="1">
      <c r="A10" s="305"/>
      <c r="B10" s="307"/>
      <c r="C10" s="129" t="s">
        <v>173</v>
      </c>
      <c r="D10" s="309"/>
      <c r="E10" s="311"/>
    </row>
    <row r="11" spans="1:5" ht="28.5" customHeight="1">
      <c r="A11" s="305" t="s">
        <v>21</v>
      </c>
      <c r="B11" s="307" t="s">
        <v>201</v>
      </c>
      <c r="C11" s="129" t="s">
        <v>45</v>
      </c>
      <c r="D11" s="309" t="s">
        <v>445</v>
      </c>
      <c r="E11" s="311">
        <v>7</v>
      </c>
    </row>
    <row r="12" spans="1:5" ht="36" customHeight="1">
      <c r="A12" s="305"/>
      <c r="B12" s="307"/>
      <c r="C12" s="129" t="s">
        <v>174</v>
      </c>
      <c r="D12" s="309"/>
      <c r="E12" s="311"/>
    </row>
    <row r="13" spans="1:5" ht="38.25" customHeight="1">
      <c r="A13" s="305"/>
      <c r="B13" s="307"/>
      <c r="C13" s="129" t="s">
        <v>175</v>
      </c>
      <c r="D13" s="309"/>
      <c r="E13" s="311"/>
    </row>
    <row r="14" spans="1:5" ht="36.75" customHeight="1">
      <c r="A14" s="305" t="s">
        <v>22</v>
      </c>
      <c r="B14" s="307" t="s">
        <v>57</v>
      </c>
      <c r="C14" s="174" t="s">
        <v>489</v>
      </c>
      <c r="D14" s="309" t="s">
        <v>445</v>
      </c>
      <c r="E14" s="311">
        <v>7</v>
      </c>
    </row>
    <row r="15" spans="1:5" ht="26.25" customHeight="1">
      <c r="A15" s="305"/>
      <c r="B15" s="307"/>
      <c r="C15" s="129" t="s">
        <v>94</v>
      </c>
      <c r="D15" s="309"/>
      <c r="E15" s="311"/>
    </row>
    <row r="16" spans="1:5" ht="28.5" customHeight="1">
      <c r="A16" s="312"/>
      <c r="B16" s="313"/>
      <c r="C16" s="130" t="s">
        <v>95</v>
      </c>
      <c r="D16" s="314"/>
      <c r="E16" s="315"/>
    </row>
    <row r="17" spans="1:5" ht="36.75" customHeight="1">
      <c r="A17" s="21"/>
      <c r="B17" s="17"/>
      <c r="C17" s="17"/>
      <c r="D17" s="18" t="s">
        <v>8</v>
      </c>
      <c r="E17" s="39">
        <f>SUM(E7:E16)</f>
        <v>24</v>
      </c>
    </row>
    <row r="18" spans="1:5" ht="50.25" customHeight="1">
      <c r="A18" s="21"/>
      <c r="B18" s="17"/>
      <c r="C18" s="17"/>
      <c r="D18" s="18" t="s">
        <v>49</v>
      </c>
      <c r="E18" s="19">
        <f>E17/4</f>
        <v>6</v>
      </c>
    </row>
    <row r="19" spans="1:5" ht="21" customHeight="1">
      <c r="A19" s="331" t="s">
        <v>9</v>
      </c>
      <c r="B19" s="331"/>
      <c r="C19" s="331"/>
      <c r="D19" s="331"/>
      <c r="E19" s="331"/>
    </row>
    <row r="20" spans="1:5" ht="37.5" customHeight="1">
      <c r="A20" s="304" t="s">
        <v>25</v>
      </c>
      <c r="B20" s="306" t="s">
        <v>428</v>
      </c>
      <c r="C20" s="49" t="s">
        <v>96</v>
      </c>
      <c r="D20" s="308" t="s">
        <v>445</v>
      </c>
      <c r="E20" s="310">
        <v>3</v>
      </c>
    </row>
    <row r="21" spans="1:5" ht="51" customHeight="1">
      <c r="A21" s="305"/>
      <c r="B21" s="307"/>
      <c r="C21" s="143" t="s">
        <v>465</v>
      </c>
      <c r="D21" s="309"/>
      <c r="E21" s="311"/>
    </row>
    <row r="22" spans="1:5" ht="87" customHeight="1" hidden="1">
      <c r="A22" s="305"/>
      <c r="B22" s="323"/>
      <c r="C22" s="45"/>
      <c r="D22" s="308"/>
      <c r="E22" s="311"/>
    </row>
    <row r="23" spans="1:5" ht="79.5" customHeight="1" hidden="1">
      <c r="A23" s="305"/>
      <c r="B23" s="323"/>
      <c r="C23" s="45"/>
      <c r="D23" s="309"/>
      <c r="E23" s="311"/>
    </row>
    <row r="24" spans="1:5" ht="36" customHeight="1">
      <c r="A24" s="305" t="s">
        <v>26</v>
      </c>
      <c r="B24" s="307" t="s">
        <v>432</v>
      </c>
      <c r="C24" s="65" t="s">
        <v>202</v>
      </c>
      <c r="D24" s="309" t="s">
        <v>445</v>
      </c>
      <c r="E24" s="311">
        <v>5</v>
      </c>
    </row>
    <row r="25" spans="1:5" ht="35.25" customHeight="1">
      <c r="A25" s="305"/>
      <c r="B25" s="307"/>
      <c r="C25" s="65" t="s">
        <v>203</v>
      </c>
      <c r="D25" s="309"/>
      <c r="E25" s="311"/>
    </row>
    <row r="26" spans="1:5" ht="27" customHeight="1">
      <c r="A26" s="305"/>
      <c r="B26" s="307"/>
      <c r="C26" s="65" t="s">
        <v>204</v>
      </c>
      <c r="D26" s="309"/>
      <c r="E26" s="311"/>
    </row>
    <row r="27" spans="1:5" ht="33" customHeight="1">
      <c r="A27" s="305" t="s">
        <v>27</v>
      </c>
      <c r="B27" s="307" t="s">
        <v>12</v>
      </c>
      <c r="C27" s="22" t="s">
        <v>466</v>
      </c>
      <c r="D27" s="308" t="s">
        <v>445</v>
      </c>
      <c r="E27" s="311">
        <v>2</v>
      </c>
    </row>
    <row r="28" spans="1:5" ht="44.25" customHeight="1">
      <c r="A28" s="305"/>
      <c r="B28" s="307"/>
      <c r="C28" s="22" t="s">
        <v>97</v>
      </c>
      <c r="D28" s="309"/>
      <c r="E28" s="311"/>
    </row>
    <row r="29" spans="1:5" ht="96" customHeight="1">
      <c r="A29" s="121" t="s">
        <v>28</v>
      </c>
      <c r="B29" s="81" t="s">
        <v>418</v>
      </c>
      <c r="C29" s="65" t="s">
        <v>198</v>
      </c>
      <c r="D29" s="120" t="s">
        <v>445</v>
      </c>
      <c r="E29" s="37">
        <v>5</v>
      </c>
    </row>
    <row r="30" spans="1:5" ht="54.75" customHeight="1">
      <c r="A30" s="305" t="s">
        <v>29</v>
      </c>
      <c r="B30" s="319" t="s">
        <v>53</v>
      </c>
      <c r="C30" s="152" t="s">
        <v>464</v>
      </c>
      <c r="D30" s="308" t="s">
        <v>445</v>
      </c>
      <c r="E30" s="311">
        <v>10</v>
      </c>
    </row>
    <row r="31" spans="1:5" ht="63" customHeight="1">
      <c r="A31" s="312"/>
      <c r="B31" s="320"/>
      <c r="C31" s="148" t="s">
        <v>113</v>
      </c>
      <c r="D31" s="309"/>
      <c r="E31" s="315"/>
    </row>
    <row r="32" spans="1:5" ht="34.5" customHeight="1">
      <c r="A32" s="21"/>
      <c r="B32" s="17"/>
      <c r="C32" s="17"/>
      <c r="D32" s="18" t="s">
        <v>8</v>
      </c>
      <c r="E32" s="39">
        <f>SUM(E20:E31)</f>
        <v>25</v>
      </c>
    </row>
    <row r="33" spans="1:5" ht="46.5" customHeight="1">
      <c r="A33" s="21"/>
      <c r="B33" s="17"/>
      <c r="C33" s="17"/>
      <c r="D33" s="26" t="s">
        <v>49</v>
      </c>
      <c r="E33" s="40">
        <f>E32/5</f>
        <v>5</v>
      </c>
    </row>
    <row r="34" spans="1:5" ht="25.5" customHeight="1">
      <c r="A34" s="331" t="s">
        <v>14</v>
      </c>
      <c r="B34" s="331"/>
      <c r="C34" s="331"/>
      <c r="D34" s="331"/>
      <c r="E34" s="331"/>
    </row>
    <row r="35" spans="1:5" ht="20.25" customHeight="1">
      <c r="A35" s="304" t="s">
        <v>31</v>
      </c>
      <c r="B35" s="306" t="s">
        <v>51</v>
      </c>
      <c r="C35" s="49" t="s">
        <v>98</v>
      </c>
      <c r="D35" s="308" t="s">
        <v>445</v>
      </c>
      <c r="E35" s="310">
        <v>10</v>
      </c>
    </row>
    <row r="36" spans="1:5" ht="20.25" customHeight="1">
      <c r="A36" s="305"/>
      <c r="B36" s="307"/>
      <c r="C36" s="45" t="s">
        <v>106</v>
      </c>
      <c r="D36" s="309"/>
      <c r="E36" s="311"/>
    </row>
    <row r="37" spans="1:5" ht="20.25" customHeight="1">
      <c r="A37" s="305"/>
      <c r="B37" s="307"/>
      <c r="C37" s="45" t="s">
        <v>99</v>
      </c>
      <c r="D37" s="309"/>
      <c r="E37" s="311"/>
    </row>
    <row r="38" spans="1:5" ht="44.25" customHeight="1">
      <c r="A38" s="305" t="s">
        <v>32</v>
      </c>
      <c r="B38" s="307" t="s">
        <v>17</v>
      </c>
      <c r="C38" s="22" t="s">
        <v>100</v>
      </c>
      <c r="D38" s="308" t="s">
        <v>445</v>
      </c>
      <c r="E38" s="311">
        <v>6</v>
      </c>
    </row>
    <row r="39" spans="1:5" ht="36" customHeight="1">
      <c r="A39" s="305"/>
      <c r="B39" s="307"/>
      <c r="C39" s="22" t="s">
        <v>101</v>
      </c>
      <c r="D39" s="309"/>
      <c r="E39" s="311"/>
    </row>
    <row r="40" spans="1:5" ht="35.25" customHeight="1">
      <c r="A40" s="305" t="s">
        <v>33</v>
      </c>
      <c r="B40" s="307" t="s">
        <v>16</v>
      </c>
      <c r="C40" s="22" t="s">
        <v>105</v>
      </c>
      <c r="D40" s="309" t="s">
        <v>445</v>
      </c>
      <c r="E40" s="311">
        <v>5</v>
      </c>
    </row>
    <row r="41" spans="1:5" ht="35.25" customHeight="1">
      <c r="A41" s="305"/>
      <c r="B41" s="307"/>
      <c r="C41" s="22" t="s">
        <v>104</v>
      </c>
      <c r="D41" s="309"/>
      <c r="E41" s="311"/>
    </row>
    <row r="42" spans="1:5" ht="35.25" customHeight="1">
      <c r="A42" s="312"/>
      <c r="B42" s="313"/>
      <c r="C42" s="25" t="s">
        <v>103</v>
      </c>
      <c r="D42" s="314"/>
      <c r="E42" s="315"/>
    </row>
    <row r="43" spans="1:5" ht="18.75">
      <c r="A43" s="21"/>
      <c r="B43" s="17"/>
      <c r="C43" s="17"/>
      <c r="D43" s="18" t="s">
        <v>8</v>
      </c>
      <c r="E43" s="39">
        <f>SUM(E35:E42)</f>
        <v>21</v>
      </c>
    </row>
    <row r="44" spans="1:5" ht="36" customHeight="1">
      <c r="A44" s="21"/>
      <c r="B44" s="17"/>
      <c r="C44" s="17"/>
      <c r="D44" s="26" t="s">
        <v>49</v>
      </c>
      <c r="E44" s="27">
        <f>E43/3</f>
        <v>7</v>
      </c>
    </row>
    <row r="45" spans="1:5" ht="21.75" customHeight="1">
      <c r="A45" s="33"/>
      <c r="B45" s="29"/>
      <c r="C45" s="29"/>
      <c r="D45" s="30" t="s">
        <v>50</v>
      </c>
      <c r="E45" s="23">
        <f>E44+E33+E18</f>
        <v>18</v>
      </c>
    </row>
    <row r="46" spans="1:5" ht="25.5" customHeight="1">
      <c r="A46" s="339" t="s">
        <v>48</v>
      </c>
      <c r="B46" s="339"/>
      <c r="C46" s="339"/>
      <c r="D46" s="339"/>
      <c r="E46" s="31">
        <f>E45/3*10</f>
        <v>60</v>
      </c>
    </row>
  </sheetData>
  <sheetProtection/>
  <mergeCells count="56">
    <mergeCell ref="B30:B31"/>
    <mergeCell ref="D30:D31"/>
    <mergeCell ref="E30:E31"/>
    <mergeCell ref="A46:D46"/>
    <mergeCell ref="A38:A39"/>
    <mergeCell ref="B38:B39"/>
    <mergeCell ref="D38:D39"/>
    <mergeCell ref="E38:E39"/>
    <mergeCell ref="A40:A42"/>
    <mergeCell ref="B40:B42"/>
    <mergeCell ref="A34:E34"/>
    <mergeCell ref="A35:A37"/>
    <mergeCell ref="B35:B37"/>
    <mergeCell ref="D35:D37"/>
    <mergeCell ref="E35:E37"/>
    <mergeCell ref="D40:D42"/>
    <mergeCell ref="E40:E42"/>
    <mergeCell ref="A27:A28"/>
    <mergeCell ref="B27:B28"/>
    <mergeCell ref="D27:D28"/>
    <mergeCell ref="E27:E28"/>
    <mergeCell ref="A30:A31"/>
    <mergeCell ref="A22:A23"/>
    <mergeCell ref="B22:B23"/>
    <mergeCell ref="D22:D23"/>
    <mergeCell ref="E22:E23"/>
    <mergeCell ref="A24:A26"/>
    <mergeCell ref="B24:B26"/>
    <mergeCell ref="D24:D26"/>
    <mergeCell ref="E24:E26"/>
    <mergeCell ref="D11:D13"/>
    <mergeCell ref="E11:E13"/>
    <mergeCell ref="A14:A16"/>
    <mergeCell ref="B14:B16"/>
    <mergeCell ref="D14:D16"/>
    <mergeCell ref="E14:E16"/>
    <mergeCell ref="B7:B8"/>
    <mergeCell ref="D7:D8"/>
    <mergeCell ref="E7:E8"/>
    <mergeCell ref="A19:E19"/>
    <mergeCell ref="A20:A21"/>
    <mergeCell ref="B20:B21"/>
    <mergeCell ref="D20:D21"/>
    <mergeCell ref="E20:E21"/>
    <mergeCell ref="A11:A13"/>
    <mergeCell ref="B11:B13"/>
    <mergeCell ref="D1:E1"/>
    <mergeCell ref="D2:E2"/>
    <mergeCell ref="A3:E3"/>
    <mergeCell ref="A4:E4"/>
    <mergeCell ref="A6:E6"/>
    <mergeCell ref="A9:A10"/>
    <mergeCell ref="B9:B10"/>
    <mergeCell ref="D9:D10"/>
    <mergeCell ref="E9:E10"/>
    <mergeCell ref="A7:A8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2" manualBreakCount="2">
    <brk id="21" max="4" man="1"/>
    <brk id="37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1"/>
  <sheetViews>
    <sheetView view="pageBreakPreview" zoomScale="84" zoomScaleNormal="60" zoomScaleSheetLayoutView="84" zoomScalePageLayoutView="0" workbookViewId="0" topLeftCell="A22">
      <selection activeCell="B12" sqref="B12:B16"/>
    </sheetView>
  </sheetViews>
  <sheetFormatPr defaultColWidth="9.140625" defaultRowHeight="15"/>
  <cols>
    <col min="1" max="1" width="9.140625" style="1" customWidth="1"/>
    <col min="2" max="2" width="58.7109375" style="6" customWidth="1"/>
    <col min="3" max="3" width="65.421875" style="6" customWidth="1"/>
    <col min="4" max="4" width="27.57421875" style="6" customWidth="1"/>
    <col min="5" max="5" width="18.00390625" style="35" customWidth="1"/>
    <col min="6" max="16384" width="9.140625" style="6" customWidth="1"/>
  </cols>
  <sheetData>
    <row r="1" spans="4:5" ht="17.25" customHeight="1">
      <c r="D1" s="336" t="s">
        <v>484</v>
      </c>
      <c r="E1" s="336"/>
    </row>
    <row r="2" spans="4:5" ht="54.75" customHeight="1">
      <c r="D2" s="295" t="s">
        <v>521</v>
      </c>
      <c r="E2" s="295"/>
    </row>
    <row r="3" spans="1:5" ht="18.75">
      <c r="A3" s="449"/>
      <c r="B3" s="449"/>
      <c r="C3" s="449"/>
      <c r="D3" s="449"/>
      <c r="E3" s="449"/>
    </row>
    <row r="4" spans="1:5" ht="57" customHeight="1">
      <c r="A4" s="451" t="s">
        <v>519</v>
      </c>
      <c r="B4" s="451"/>
      <c r="C4" s="451"/>
      <c r="D4" s="451"/>
      <c r="E4" s="451"/>
    </row>
    <row r="5" spans="1:5" ht="103.5" customHeight="1">
      <c r="A5" s="4" t="s">
        <v>0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16.5" customHeight="1">
      <c r="A6" s="289" t="s">
        <v>4</v>
      </c>
      <c r="B6" s="289"/>
      <c r="C6" s="289"/>
      <c r="D6" s="289"/>
      <c r="E6" s="289"/>
    </row>
    <row r="7" spans="1:5" ht="38.25" customHeight="1">
      <c r="A7" s="278" t="s">
        <v>19</v>
      </c>
      <c r="B7" s="279" t="s">
        <v>388</v>
      </c>
      <c r="C7" s="191" t="s">
        <v>447</v>
      </c>
      <c r="D7" s="297" t="s">
        <v>444</v>
      </c>
      <c r="E7" s="281">
        <v>20</v>
      </c>
    </row>
    <row r="8" spans="1:5" ht="35.25" customHeight="1">
      <c r="A8" s="270"/>
      <c r="B8" s="294"/>
      <c r="C8" s="67" t="s">
        <v>72</v>
      </c>
      <c r="D8" s="274"/>
      <c r="E8" s="275"/>
    </row>
    <row r="9" spans="1:5" ht="35.25" customHeight="1">
      <c r="A9" s="270"/>
      <c r="B9" s="294"/>
      <c r="C9" s="67" t="s">
        <v>390</v>
      </c>
      <c r="D9" s="274"/>
      <c r="E9" s="275"/>
    </row>
    <row r="10" spans="1:5" ht="35.25" customHeight="1">
      <c r="A10" s="270"/>
      <c r="B10" s="294"/>
      <c r="C10" s="67" t="s">
        <v>391</v>
      </c>
      <c r="D10" s="274"/>
      <c r="E10" s="275"/>
    </row>
    <row r="11" spans="1:5" ht="56.25" customHeight="1">
      <c r="A11" s="270"/>
      <c r="B11" s="280"/>
      <c r="C11" s="67" t="s">
        <v>392</v>
      </c>
      <c r="D11" s="274"/>
      <c r="E11" s="275"/>
    </row>
    <row r="12" spans="1:5" ht="39.75" customHeight="1">
      <c r="A12" s="270" t="s">
        <v>20</v>
      </c>
      <c r="B12" s="272" t="s">
        <v>393</v>
      </c>
      <c r="C12" s="72" t="s">
        <v>389</v>
      </c>
      <c r="D12" s="297" t="s">
        <v>444</v>
      </c>
      <c r="E12" s="275">
        <v>10</v>
      </c>
    </row>
    <row r="13" spans="1:5" ht="19.5" customHeight="1">
      <c r="A13" s="270"/>
      <c r="B13" s="272"/>
      <c r="C13" s="72" t="s">
        <v>72</v>
      </c>
      <c r="D13" s="274"/>
      <c r="E13" s="275"/>
    </row>
    <row r="14" spans="1:5" ht="18.75">
      <c r="A14" s="270"/>
      <c r="B14" s="272"/>
      <c r="C14" s="72" t="s">
        <v>394</v>
      </c>
      <c r="D14" s="274"/>
      <c r="E14" s="275"/>
    </row>
    <row r="15" spans="1:5" ht="18.75">
      <c r="A15" s="270"/>
      <c r="B15" s="272"/>
      <c r="C15" s="72" t="s">
        <v>395</v>
      </c>
      <c r="D15" s="274"/>
      <c r="E15" s="275"/>
    </row>
    <row r="16" spans="1:5" ht="18.75">
      <c r="A16" s="270"/>
      <c r="B16" s="272"/>
      <c r="C16" s="72" t="s">
        <v>396</v>
      </c>
      <c r="D16" s="274"/>
      <c r="E16" s="275"/>
    </row>
    <row r="17" spans="1:5" ht="18.75">
      <c r="A17" s="270" t="s">
        <v>21</v>
      </c>
      <c r="B17" s="272" t="s">
        <v>58</v>
      </c>
      <c r="C17" s="67" t="s">
        <v>75</v>
      </c>
      <c r="D17" s="274" t="s">
        <v>444</v>
      </c>
      <c r="E17" s="275">
        <v>10</v>
      </c>
    </row>
    <row r="18" spans="1:5" ht="37.5">
      <c r="A18" s="270"/>
      <c r="B18" s="272"/>
      <c r="C18" s="67" t="s">
        <v>397</v>
      </c>
      <c r="D18" s="274"/>
      <c r="E18" s="275"/>
    </row>
    <row r="19" spans="1:5" ht="37.5">
      <c r="A19" s="270"/>
      <c r="B19" s="272"/>
      <c r="C19" s="67" t="s">
        <v>398</v>
      </c>
      <c r="D19" s="274"/>
      <c r="E19" s="275"/>
    </row>
    <row r="20" spans="1:5" ht="35.25" customHeight="1">
      <c r="A20" s="270" t="s">
        <v>22</v>
      </c>
      <c r="B20" s="272" t="s">
        <v>399</v>
      </c>
      <c r="C20" s="67" t="s">
        <v>83</v>
      </c>
      <c r="D20" s="274" t="s">
        <v>444</v>
      </c>
      <c r="E20" s="275">
        <v>10</v>
      </c>
    </row>
    <row r="21" spans="1:5" ht="25.5" customHeight="1">
      <c r="A21" s="270"/>
      <c r="B21" s="272"/>
      <c r="C21" s="67" t="s">
        <v>400</v>
      </c>
      <c r="D21" s="274"/>
      <c r="E21" s="275"/>
    </row>
    <row r="22" spans="1:5" ht="63" customHeight="1">
      <c r="A22" s="270" t="s">
        <v>23</v>
      </c>
      <c r="B22" s="272" t="s">
        <v>401</v>
      </c>
      <c r="C22" s="67" t="s">
        <v>152</v>
      </c>
      <c r="D22" s="274" t="s">
        <v>444</v>
      </c>
      <c r="E22" s="275">
        <v>10</v>
      </c>
    </row>
    <row r="23" spans="1:5" ht="24.75" customHeight="1">
      <c r="A23" s="271"/>
      <c r="B23" s="273"/>
      <c r="C23" s="106" t="s">
        <v>110</v>
      </c>
      <c r="D23" s="333"/>
      <c r="E23" s="276"/>
    </row>
    <row r="24" spans="1:5" ht="24" customHeight="1">
      <c r="A24" s="8"/>
      <c r="B24" s="9"/>
      <c r="C24" s="9"/>
      <c r="D24" s="85" t="s">
        <v>13</v>
      </c>
      <c r="E24" s="69">
        <f>SUM(E7:E23)</f>
        <v>60</v>
      </c>
    </row>
    <row r="25" spans="1:5" ht="24" customHeight="1">
      <c r="A25" s="289" t="s">
        <v>9</v>
      </c>
      <c r="B25" s="289"/>
      <c r="C25" s="289"/>
      <c r="D25" s="289"/>
      <c r="E25" s="289"/>
    </row>
    <row r="26" spans="1:5" ht="44.25" customHeight="1">
      <c r="A26" s="278" t="s">
        <v>25</v>
      </c>
      <c r="B26" s="285" t="s">
        <v>52</v>
      </c>
      <c r="C26" s="66" t="s">
        <v>181</v>
      </c>
      <c r="D26" s="297" t="s">
        <v>444</v>
      </c>
      <c r="E26" s="70"/>
    </row>
    <row r="27" spans="1:5" ht="34.5" customHeight="1">
      <c r="A27" s="270"/>
      <c r="B27" s="272"/>
      <c r="C27" s="67" t="s">
        <v>84</v>
      </c>
      <c r="D27" s="274"/>
      <c r="E27" s="71">
        <v>5</v>
      </c>
    </row>
    <row r="28" spans="1:5" ht="57" customHeight="1">
      <c r="A28" s="270" t="s">
        <v>26</v>
      </c>
      <c r="B28" s="272" t="s">
        <v>184</v>
      </c>
      <c r="C28" s="67" t="s">
        <v>83</v>
      </c>
      <c r="D28" s="274" t="s">
        <v>444</v>
      </c>
      <c r="E28" s="275">
        <v>5</v>
      </c>
    </row>
    <row r="29" spans="1:5" ht="57" customHeight="1">
      <c r="A29" s="270"/>
      <c r="B29" s="272"/>
      <c r="C29" s="67" t="s">
        <v>82</v>
      </c>
      <c r="D29" s="274"/>
      <c r="E29" s="275"/>
    </row>
    <row r="30" spans="1:5" ht="49.5" customHeight="1">
      <c r="A30" s="270" t="s">
        <v>27</v>
      </c>
      <c r="B30" s="272" t="s">
        <v>446</v>
      </c>
      <c r="C30" s="183" t="s">
        <v>493</v>
      </c>
      <c r="D30" s="274" t="s">
        <v>444</v>
      </c>
      <c r="E30" s="275">
        <v>5</v>
      </c>
    </row>
    <row r="31" spans="1:5" ht="49.5" customHeight="1">
      <c r="A31" s="270"/>
      <c r="B31" s="272"/>
      <c r="C31" s="67" t="s">
        <v>82</v>
      </c>
      <c r="D31" s="274"/>
      <c r="E31" s="275"/>
    </row>
    <row r="32" spans="1:5" ht="26.25" customHeight="1">
      <c r="A32" s="270" t="s">
        <v>28</v>
      </c>
      <c r="B32" s="272" t="s">
        <v>191</v>
      </c>
      <c r="C32" s="67" t="s">
        <v>85</v>
      </c>
      <c r="D32" s="274" t="s">
        <v>444</v>
      </c>
      <c r="E32" s="275">
        <v>5</v>
      </c>
    </row>
    <row r="33" spans="1:5" ht="33.75" customHeight="1">
      <c r="A33" s="271"/>
      <c r="B33" s="273"/>
      <c r="C33" s="75" t="s">
        <v>86</v>
      </c>
      <c r="D33" s="333"/>
      <c r="E33" s="276"/>
    </row>
    <row r="34" spans="1:5" ht="18.75">
      <c r="A34" s="8"/>
      <c r="B34" s="9"/>
      <c r="C34" s="9"/>
      <c r="D34" s="10" t="s">
        <v>8</v>
      </c>
      <c r="E34" s="69">
        <f>SUM(E26:E33)</f>
        <v>20</v>
      </c>
    </row>
    <row r="35" spans="1:5" ht="16.5" customHeight="1">
      <c r="A35" s="289" t="s">
        <v>14</v>
      </c>
      <c r="B35" s="289"/>
      <c r="C35" s="289"/>
      <c r="D35" s="289"/>
      <c r="E35" s="289"/>
    </row>
    <row r="36" spans="1:5" ht="60" customHeight="1">
      <c r="A36" s="278" t="s">
        <v>31</v>
      </c>
      <c r="B36" s="279" t="s">
        <v>435</v>
      </c>
      <c r="C36" s="66" t="s">
        <v>87</v>
      </c>
      <c r="D36" s="297" t="s">
        <v>444</v>
      </c>
      <c r="E36" s="281">
        <v>10</v>
      </c>
    </row>
    <row r="37" spans="1:5" ht="95.25" customHeight="1">
      <c r="A37" s="270"/>
      <c r="B37" s="280"/>
      <c r="C37" s="67" t="s">
        <v>88</v>
      </c>
      <c r="D37" s="274"/>
      <c r="E37" s="275"/>
    </row>
    <row r="38" spans="1:5" ht="23.25" customHeight="1">
      <c r="A38" s="270" t="s">
        <v>32</v>
      </c>
      <c r="B38" s="272" t="s">
        <v>15</v>
      </c>
      <c r="C38" s="67" t="s">
        <v>89</v>
      </c>
      <c r="D38" s="274" t="s">
        <v>444</v>
      </c>
      <c r="E38" s="275">
        <v>10</v>
      </c>
    </row>
    <row r="39" spans="1:5" ht="18.75">
      <c r="A39" s="271"/>
      <c r="B39" s="273"/>
      <c r="C39" s="75" t="s">
        <v>114</v>
      </c>
      <c r="D39" s="333"/>
      <c r="E39" s="276"/>
    </row>
    <row r="40" spans="1:5" ht="18.75">
      <c r="A40" s="8"/>
      <c r="B40" s="9"/>
      <c r="C40" s="9"/>
      <c r="D40" s="85" t="s">
        <v>13</v>
      </c>
      <c r="E40" s="69">
        <f>SUM(E36:E39)</f>
        <v>20</v>
      </c>
    </row>
    <row r="41" spans="1:5" ht="18.75">
      <c r="A41" s="277" t="s">
        <v>18</v>
      </c>
      <c r="B41" s="277"/>
      <c r="C41" s="277"/>
      <c r="D41" s="277"/>
      <c r="E41" s="69">
        <f>E40+E34+E24</f>
        <v>100</v>
      </c>
    </row>
  </sheetData>
  <sheetProtection/>
  <mergeCells count="51">
    <mergeCell ref="A7:A11"/>
    <mergeCell ref="B7:B11"/>
    <mergeCell ref="D7:D11"/>
    <mergeCell ref="E7:E11"/>
    <mergeCell ref="D1:E1"/>
    <mergeCell ref="D2:E2"/>
    <mergeCell ref="A3:E3"/>
    <mergeCell ref="A4:E4"/>
    <mergeCell ref="A6:E6"/>
    <mergeCell ref="A12:A16"/>
    <mergeCell ref="B12:B16"/>
    <mergeCell ref="D12:D16"/>
    <mergeCell ref="E12:E16"/>
    <mergeCell ref="A17:A19"/>
    <mergeCell ref="B17:B19"/>
    <mergeCell ref="D17:D19"/>
    <mergeCell ref="E17:E19"/>
    <mergeCell ref="A20:A21"/>
    <mergeCell ref="B20:B21"/>
    <mergeCell ref="D20:D21"/>
    <mergeCell ref="E20:E21"/>
    <mergeCell ref="A22:A23"/>
    <mergeCell ref="B22:B23"/>
    <mergeCell ref="D22:D23"/>
    <mergeCell ref="E22:E23"/>
    <mergeCell ref="A25:E25"/>
    <mergeCell ref="A26:A27"/>
    <mergeCell ref="B26:B27"/>
    <mergeCell ref="D26:D27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41:D41"/>
    <mergeCell ref="A35:E35"/>
    <mergeCell ref="A36:A37"/>
    <mergeCell ref="B36:B37"/>
    <mergeCell ref="D36:D37"/>
    <mergeCell ref="E36:E37"/>
    <mergeCell ref="A38:A39"/>
    <mergeCell ref="B38:B39"/>
    <mergeCell ref="D38:D39"/>
    <mergeCell ref="E38:E39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2" r:id="rId1"/>
  <rowBreaks count="2" manualBreakCount="2">
    <brk id="19" max="4" man="1"/>
    <brk id="3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4"/>
  <sheetViews>
    <sheetView view="pageBreakPreview" zoomScale="78" zoomScaleNormal="60" zoomScaleSheetLayoutView="78" zoomScalePageLayoutView="0" workbookViewId="0" topLeftCell="A28">
      <selection activeCell="F43" sqref="F43"/>
    </sheetView>
  </sheetViews>
  <sheetFormatPr defaultColWidth="9.140625" defaultRowHeight="15"/>
  <cols>
    <col min="1" max="1" width="9.140625" style="2" customWidth="1"/>
    <col min="2" max="2" width="59.140625" style="14" customWidth="1"/>
    <col min="3" max="3" width="65.421875" style="14" customWidth="1"/>
    <col min="4" max="4" width="28.7109375" style="14" customWidth="1"/>
    <col min="5" max="5" width="18.00390625" style="36" customWidth="1"/>
    <col min="6" max="16384" width="9.140625" style="14" customWidth="1"/>
  </cols>
  <sheetData>
    <row r="1" spans="4:5" ht="17.25" customHeight="1">
      <c r="D1" s="344" t="s">
        <v>485</v>
      </c>
      <c r="E1" s="344"/>
    </row>
    <row r="2" spans="4:5" ht="56.25" customHeight="1">
      <c r="D2" s="295" t="s">
        <v>521</v>
      </c>
      <c r="E2" s="295"/>
    </row>
    <row r="3" spans="1:5" ht="11.25" customHeight="1" hidden="1">
      <c r="A3" s="453"/>
      <c r="B3" s="453"/>
      <c r="C3" s="453"/>
      <c r="D3" s="453"/>
      <c r="E3" s="453"/>
    </row>
    <row r="4" spans="1:5" ht="55.5" customHeight="1">
      <c r="A4" s="451" t="s">
        <v>520</v>
      </c>
      <c r="B4" s="451"/>
      <c r="C4" s="451"/>
      <c r="D4" s="451"/>
      <c r="E4" s="451"/>
    </row>
    <row r="5" spans="1:5" ht="106.5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2.5" customHeight="1">
      <c r="A6" s="452" t="s">
        <v>4</v>
      </c>
      <c r="B6" s="452"/>
      <c r="C6" s="452"/>
      <c r="D6" s="452"/>
      <c r="E6" s="452"/>
    </row>
    <row r="7" spans="1:5" ht="18.75" customHeight="1">
      <c r="A7" s="304" t="s">
        <v>19</v>
      </c>
      <c r="B7" s="306" t="s">
        <v>402</v>
      </c>
      <c r="C7" s="128" t="s">
        <v>403</v>
      </c>
      <c r="D7" s="308" t="s">
        <v>444</v>
      </c>
      <c r="E7" s="310">
        <v>7</v>
      </c>
    </row>
    <row r="8" spans="1:5" ht="18.75" customHeight="1">
      <c r="A8" s="305"/>
      <c r="B8" s="307"/>
      <c r="C8" s="129" t="s">
        <v>404</v>
      </c>
      <c r="D8" s="309"/>
      <c r="E8" s="311"/>
    </row>
    <row r="9" spans="1:5" ht="18.75" customHeight="1">
      <c r="A9" s="305"/>
      <c r="B9" s="307"/>
      <c r="C9" s="129" t="s">
        <v>405</v>
      </c>
      <c r="D9" s="309"/>
      <c r="E9" s="311"/>
    </row>
    <row r="10" spans="1:5" ht="18.75" customHeight="1">
      <c r="A10" s="305"/>
      <c r="B10" s="307"/>
      <c r="C10" s="129" t="s">
        <v>406</v>
      </c>
      <c r="D10" s="309"/>
      <c r="E10" s="311"/>
    </row>
    <row r="11" spans="1:5" ht="18.75" customHeight="1">
      <c r="A11" s="305" t="s">
        <v>20</v>
      </c>
      <c r="B11" s="307" t="s">
        <v>407</v>
      </c>
      <c r="C11" s="129" t="s">
        <v>408</v>
      </c>
      <c r="D11" s="309" t="s">
        <v>444</v>
      </c>
      <c r="E11" s="311">
        <v>5</v>
      </c>
    </row>
    <row r="12" spans="1:5" ht="18.75" customHeight="1">
      <c r="A12" s="305"/>
      <c r="B12" s="307"/>
      <c r="C12" s="129" t="s">
        <v>409</v>
      </c>
      <c r="D12" s="309"/>
      <c r="E12" s="311"/>
    </row>
    <row r="13" spans="1:5" ht="18.75" customHeight="1">
      <c r="A13" s="305"/>
      <c r="B13" s="307"/>
      <c r="C13" s="129" t="s">
        <v>410</v>
      </c>
      <c r="D13" s="309"/>
      <c r="E13" s="311"/>
    </row>
    <row r="14" spans="1:5" ht="18.75" customHeight="1">
      <c r="A14" s="312"/>
      <c r="B14" s="313"/>
      <c r="C14" s="130" t="s">
        <v>411</v>
      </c>
      <c r="D14" s="314"/>
      <c r="E14" s="315"/>
    </row>
    <row r="15" spans="1:5" ht="18.75" customHeight="1">
      <c r="A15" s="21"/>
      <c r="B15" s="17"/>
      <c r="C15" s="17"/>
      <c r="D15" s="58" t="s">
        <v>13</v>
      </c>
      <c r="E15" s="76">
        <f>SUM(E7:E14)</f>
        <v>12</v>
      </c>
    </row>
    <row r="16" spans="1:5" ht="38.25" customHeight="1">
      <c r="A16" s="21"/>
      <c r="B16" s="17"/>
      <c r="C16" s="17"/>
      <c r="D16" s="18" t="s">
        <v>49</v>
      </c>
      <c r="E16" s="80">
        <f>E15/2</f>
        <v>6</v>
      </c>
    </row>
    <row r="17" spans="1:5" ht="21" customHeight="1">
      <c r="A17" s="301" t="s">
        <v>9</v>
      </c>
      <c r="B17" s="302"/>
      <c r="C17" s="302"/>
      <c r="D17" s="302"/>
      <c r="E17" s="303"/>
    </row>
    <row r="18" spans="1:5" ht="44.25" customHeight="1">
      <c r="A18" s="304" t="s">
        <v>25</v>
      </c>
      <c r="B18" s="306" t="s">
        <v>428</v>
      </c>
      <c r="C18" s="147" t="s">
        <v>96</v>
      </c>
      <c r="D18" s="308" t="s">
        <v>445</v>
      </c>
      <c r="E18" s="310">
        <v>3</v>
      </c>
    </row>
    <row r="19" spans="1:5" ht="29.25" customHeight="1">
      <c r="A19" s="305"/>
      <c r="B19" s="307"/>
      <c r="C19" s="143" t="s">
        <v>465</v>
      </c>
      <c r="D19" s="309"/>
      <c r="E19" s="311"/>
    </row>
    <row r="20" spans="1:5" ht="112.5" customHeight="1" hidden="1">
      <c r="A20" s="324"/>
      <c r="B20" s="349"/>
      <c r="C20" s="143"/>
      <c r="D20" s="321"/>
      <c r="E20" s="326"/>
    </row>
    <row r="21" spans="1:5" ht="25.5" customHeight="1" hidden="1">
      <c r="A21" s="352"/>
      <c r="B21" s="350"/>
      <c r="C21" s="143"/>
      <c r="D21" s="356"/>
      <c r="E21" s="348"/>
    </row>
    <row r="22" spans="1:5" ht="24.75" customHeight="1">
      <c r="A22" s="305" t="s">
        <v>26</v>
      </c>
      <c r="B22" s="307" t="s">
        <v>432</v>
      </c>
      <c r="C22" s="143" t="s">
        <v>202</v>
      </c>
      <c r="D22" s="309" t="s">
        <v>445</v>
      </c>
      <c r="E22" s="311">
        <v>5</v>
      </c>
    </row>
    <row r="23" spans="1:5" ht="26.25" customHeight="1">
      <c r="A23" s="305"/>
      <c r="B23" s="307"/>
      <c r="C23" s="143" t="s">
        <v>203</v>
      </c>
      <c r="D23" s="309"/>
      <c r="E23" s="311"/>
    </row>
    <row r="24" spans="1:5" ht="25.5" customHeight="1">
      <c r="A24" s="305"/>
      <c r="B24" s="307"/>
      <c r="C24" s="143" t="s">
        <v>204</v>
      </c>
      <c r="D24" s="309"/>
      <c r="E24" s="311"/>
    </row>
    <row r="25" spans="1:5" ht="27" customHeight="1">
      <c r="A25" s="305" t="s">
        <v>27</v>
      </c>
      <c r="B25" s="307" t="s">
        <v>12</v>
      </c>
      <c r="C25" s="22" t="s">
        <v>466</v>
      </c>
      <c r="D25" s="308" t="s">
        <v>445</v>
      </c>
      <c r="E25" s="311">
        <v>2</v>
      </c>
    </row>
    <row r="26" spans="1:5" ht="33.75" customHeight="1">
      <c r="A26" s="305"/>
      <c r="B26" s="307"/>
      <c r="C26" s="22" t="s">
        <v>97</v>
      </c>
      <c r="D26" s="309"/>
      <c r="E26" s="311"/>
    </row>
    <row r="27" spans="1:5" ht="79.5" customHeight="1">
      <c r="A27" s="142" t="s">
        <v>28</v>
      </c>
      <c r="B27" s="143" t="s">
        <v>418</v>
      </c>
      <c r="C27" s="143" t="s">
        <v>198</v>
      </c>
      <c r="D27" s="144" t="s">
        <v>445</v>
      </c>
      <c r="E27" s="145">
        <v>5</v>
      </c>
    </row>
    <row r="28" spans="1:5" ht="45.75" customHeight="1">
      <c r="A28" s="305" t="s">
        <v>29</v>
      </c>
      <c r="B28" s="319" t="s">
        <v>53</v>
      </c>
      <c r="C28" s="143" t="s">
        <v>463</v>
      </c>
      <c r="D28" s="308" t="s">
        <v>445</v>
      </c>
      <c r="E28" s="311">
        <v>10</v>
      </c>
    </row>
    <row r="29" spans="1:5" ht="71.25" customHeight="1">
      <c r="A29" s="312"/>
      <c r="B29" s="320"/>
      <c r="C29" s="148" t="s">
        <v>113</v>
      </c>
      <c r="D29" s="309"/>
      <c r="E29" s="315"/>
    </row>
    <row r="30" spans="1:5" ht="26.25" customHeight="1">
      <c r="A30" s="21"/>
      <c r="B30" s="17"/>
      <c r="C30" s="17"/>
      <c r="D30" s="18" t="s">
        <v>8</v>
      </c>
      <c r="E30" s="76">
        <f>SUM(E18:E29)</f>
        <v>25</v>
      </c>
    </row>
    <row r="31" spans="1:5" ht="39.75" customHeight="1">
      <c r="A31" s="21"/>
      <c r="B31" s="17"/>
      <c r="C31" s="17"/>
      <c r="D31" s="26" t="s">
        <v>49</v>
      </c>
      <c r="E31" s="79">
        <f>E30/5</f>
        <v>5</v>
      </c>
    </row>
    <row r="32" spans="1:5" ht="23.25" customHeight="1">
      <c r="A32" s="452" t="s">
        <v>14</v>
      </c>
      <c r="B32" s="452"/>
      <c r="C32" s="452"/>
      <c r="D32" s="452"/>
      <c r="E32" s="452"/>
    </row>
    <row r="33" spans="1:5" ht="23.25" customHeight="1">
      <c r="A33" s="304" t="s">
        <v>31</v>
      </c>
      <c r="B33" s="306" t="s">
        <v>51</v>
      </c>
      <c r="C33" s="78" t="s">
        <v>98</v>
      </c>
      <c r="D33" s="308" t="s">
        <v>444</v>
      </c>
      <c r="E33" s="310">
        <v>10</v>
      </c>
    </row>
    <row r="34" spans="1:5" ht="23.25" customHeight="1">
      <c r="A34" s="305"/>
      <c r="B34" s="307"/>
      <c r="C34" s="72" t="s">
        <v>106</v>
      </c>
      <c r="D34" s="309"/>
      <c r="E34" s="311"/>
    </row>
    <row r="35" spans="1:5" ht="23.25" customHeight="1">
      <c r="A35" s="305"/>
      <c r="B35" s="307"/>
      <c r="C35" s="72" t="s">
        <v>99</v>
      </c>
      <c r="D35" s="309"/>
      <c r="E35" s="311"/>
    </row>
    <row r="36" spans="1:5" ht="42.75" customHeight="1">
      <c r="A36" s="305" t="s">
        <v>32</v>
      </c>
      <c r="B36" s="307" t="s">
        <v>412</v>
      </c>
      <c r="C36" s="22" t="s">
        <v>413</v>
      </c>
      <c r="D36" s="309" t="s">
        <v>444</v>
      </c>
      <c r="E36" s="311">
        <v>5</v>
      </c>
    </row>
    <row r="37" spans="1:5" ht="18" customHeight="1">
      <c r="A37" s="305"/>
      <c r="B37" s="307"/>
      <c r="C37" s="22" t="s">
        <v>414</v>
      </c>
      <c r="D37" s="309"/>
      <c r="E37" s="311"/>
    </row>
    <row r="38" spans="1:5" ht="19.5" customHeight="1">
      <c r="A38" s="305" t="s">
        <v>33</v>
      </c>
      <c r="B38" s="307" t="s">
        <v>415</v>
      </c>
      <c r="C38" s="72" t="s">
        <v>416</v>
      </c>
      <c r="D38" s="309" t="s">
        <v>444</v>
      </c>
      <c r="E38" s="311">
        <v>6</v>
      </c>
    </row>
    <row r="39" spans="1:5" ht="19.5" customHeight="1">
      <c r="A39" s="312"/>
      <c r="B39" s="313"/>
      <c r="C39" s="73" t="s">
        <v>417</v>
      </c>
      <c r="D39" s="309"/>
      <c r="E39" s="315"/>
    </row>
    <row r="40" spans="1:5" ht="22.5" customHeight="1">
      <c r="A40" s="21"/>
      <c r="B40" s="17"/>
      <c r="C40" s="17"/>
      <c r="D40" s="18" t="s">
        <v>8</v>
      </c>
      <c r="E40" s="76">
        <f>SUM(E33:E39)</f>
        <v>21</v>
      </c>
    </row>
    <row r="41" spans="1:5" ht="40.5" customHeight="1">
      <c r="A41" s="21"/>
      <c r="B41" s="17"/>
      <c r="C41" s="17"/>
      <c r="D41" s="26" t="s">
        <v>49</v>
      </c>
      <c r="E41" s="27">
        <f>E40/3</f>
        <v>7</v>
      </c>
    </row>
    <row r="42" spans="1:5" ht="21.75" customHeight="1">
      <c r="A42" s="33"/>
      <c r="B42" s="29"/>
      <c r="C42" s="29"/>
      <c r="D42" s="30" t="s">
        <v>50</v>
      </c>
      <c r="E42" s="23">
        <f>E41+E31+E16</f>
        <v>18</v>
      </c>
    </row>
    <row r="43" spans="1:6" ht="25.5" customHeight="1">
      <c r="A43" s="339" t="s">
        <v>48</v>
      </c>
      <c r="B43" s="339"/>
      <c r="C43" s="339"/>
      <c r="D43" s="339"/>
      <c r="E43" s="31">
        <f>E42/3*10</f>
        <v>60</v>
      </c>
      <c r="F43" s="150"/>
    </row>
    <row r="44" ht="30.75" hidden="1">
      <c r="F44" s="149" t="s">
        <v>456</v>
      </c>
    </row>
  </sheetData>
  <sheetProtection/>
  <mergeCells count="48">
    <mergeCell ref="A11:A14"/>
    <mergeCell ref="B11:B14"/>
    <mergeCell ref="D11:D14"/>
    <mergeCell ref="E11:E14"/>
    <mergeCell ref="D1:E1"/>
    <mergeCell ref="D2:E2"/>
    <mergeCell ref="A3:E3"/>
    <mergeCell ref="A4:E4"/>
    <mergeCell ref="A6:E6"/>
    <mergeCell ref="A7:A10"/>
    <mergeCell ref="B7:B10"/>
    <mergeCell ref="D7:D10"/>
    <mergeCell ref="E7:E10"/>
    <mergeCell ref="A17:E17"/>
    <mergeCell ref="A20:A21"/>
    <mergeCell ref="B20:B21"/>
    <mergeCell ref="D20:D21"/>
    <mergeCell ref="E20:E21"/>
    <mergeCell ref="A18:A19"/>
    <mergeCell ref="B18:B19"/>
    <mergeCell ref="D18:D19"/>
    <mergeCell ref="E18:E19"/>
    <mergeCell ref="D25:D26"/>
    <mergeCell ref="E25:E26"/>
    <mergeCell ref="A28:A29"/>
    <mergeCell ref="B28:B29"/>
    <mergeCell ref="D28:D29"/>
    <mergeCell ref="E28:E29"/>
    <mergeCell ref="A22:A24"/>
    <mergeCell ref="B22:B24"/>
    <mergeCell ref="D22:D24"/>
    <mergeCell ref="E22:E24"/>
    <mergeCell ref="A36:A37"/>
    <mergeCell ref="B36:B37"/>
    <mergeCell ref="D36:D37"/>
    <mergeCell ref="E36:E37"/>
    <mergeCell ref="A25:A26"/>
    <mergeCell ref="B25:B26"/>
    <mergeCell ref="A38:A39"/>
    <mergeCell ref="B38:B39"/>
    <mergeCell ref="D38:D39"/>
    <mergeCell ref="E38:E39"/>
    <mergeCell ref="A43:D43"/>
    <mergeCell ref="A32:E32"/>
    <mergeCell ref="A33:A35"/>
    <mergeCell ref="B33:B35"/>
    <mergeCell ref="D33:D35"/>
    <mergeCell ref="E33:E35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8" r:id="rId1"/>
  <rowBreaks count="1" manualBreakCount="1">
    <brk id="21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6"/>
  <sheetViews>
    <sheetView view="pageBreakPreview" zoomScale="68" zoomScaleSheetLayoutView="68" zoomScalePageLayoutView="0" workbookViewId="0" topLeftCell="A1">
      <selection activeCell="C8" sqref="C8:C10"/>
    </sheetView>
  </sheetViews>
  <sheetFormatPr defaultColWidth="9.140625" defaultRowHeight="15"/>
  <cols>
    <col min="1" max="1" width="9.140625" style="1" customWidth="1"/>
    <col min="2" max="2" width="58.7109375" style="6" customWidth="1"/>
    <col min="3" max="3" width="65.421875" style="6" customWidth="1"/>
    <col min="4" max="4" width="27.57421875" style="6" customWidth="1"/>
    <col min="5" max="5" width="18.00390625" style="35" customWidth="1"/>
    <col min="6" max="16384" width="9.140625" style="6" customWidth="1"/>
  </cols>
  <sheetData>
    <row r="1" spans="4:5" ht="17.25" customHeight="1">
      <c r="D1" s="336" t="s">
        <v>565</v>
      </c>
      <c r="E1" s="336"/>
    </row>
    <row r="2" spans="4:5" ht="54.75" customHeight="1">
      <c r="D2" s="295" t="s">
        <v>521</v>
      </c>
      <c r="E2" s="295"/>
    </row>
    <row r="3" spans="1:5" ht="18.75">
      <c r="A3" s="449"/>
      <c r="B3" s="449"/>
      <c r="C3" s="449"/>
      <c r="D3" s="449"/>
      <c r="E3" s="449"/>
    </row>
    <row r="4" spans="1:5" ht="38.25" customHeight="1">
      <c r="A4" s="451" t="s">
        <v>556</v>
      </c>
      <c r="B4" s="451"/>
      <c r="C4" s="451"/>
      <c r="D4" s="451"/>
      <c r="E4" s="451"/>
    </row>
    <row r="5" spans="1:5" ht="96.75" customHeight="1">
      <c r="A5" s="4" t="s">
        <v>0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16.5" customHeight="1">
      <c r="A6" s="289" t="s">
        <v>4</v>
      </c>
      <c r="B6" s="289"/>
      <c r="C6" s="289"/>
      <c r="D6" s="289"/>
      <c r="E6" s="289"/>
    </row>
    <row r="7" spans="1:5" ht="39.75" customHeight="1">
      <c r="A7" s="270" t="s">
        <v>19</v>
      </c>
      <c r="B7" s="272" t="s">
        <v>557</v>
      </c>
      <c r="C7" s="205" t="s">
        <v>389</v>
      </c>
      <c r="D7" s="297" t="s">
        <v>444</v>
      </c>
      <c r="E7" s="275">
        <v>20</v>
      </c>
    </row>
    <row r="8" spans="1:5" ht="19.5" customHeight="1">
      <c r="A8" s="270"/>
      <c r="B8" s="272"/>
      <c r="C8" s="205" t="s">
        <v>558</v>
      </c>
      <c r="D8" s="274"/>
      <c r="E8" s="275"/>
    </row>
    <row r="9" spans="1:5" ht="18.75">
      <c r="A9" s="270"/>
      <c r="B9" s="272"/>
      <c r="C9" s="205" t="s">
        <v>559</v>
      </c>
      <c r="D9" s="274"/>
      <c r="E9" s="275"/>
    </row>
    <row r="10" spans="1:5" ht="18.75">
      <c r="A10" s="270"/>
      <c r="B10" s="272"/>
      <c r="C10" s="205" t="s">
        <v>74</v>
      </c>
      <c r="D10" s="274"/>
      <c r="E10" s="275"/>
    </row>
    <row r="11" spans="1:5" ht="37.5">
      <c r="A11" s="270" t="s">
        <v>20</v>
      </c>
      <c r="B11" s="272" t="s">
        <v>560</v>
      </c>
      <c r="C11" s="197" t="s">
        <v>561</v>
      </c>
      <c r="D11" s="274" t="s">
        <v>444</v>
      </c>
      <c r="E11" s="275">
        <v>10</v>
      </c>
    </row>
    <row r="12" spans="1:5" ht="37.5">
      <c r="A12" s="270"/>
      <c r="B12" s="272"/>
      <c r="C12" s="197" t="s">
        <v>562</v>
      </c>
      <c r="D12" s="274"/>
      <c r="E12" s="275"/>
    </row>
    <row r="13" spans="1:5" ht="35.25" customHeight="1">
      <c r="A13" s="270" t="s">
        <v>21</v>
      </c>
      <c r="B13" s="272" t="s">
        <v>399</v>
      </c>
      <c r="C13" s="197" t="s">
        <v>83</v>
      </c>
      <c r="D13" s="274" t="s">
        <v>444</v>
      </c>
      <c r="E13" s="275">
        <v>10</v>
      </c>
    </row>
    <row r="14" spans="1:5" ht="25.5" customHeight="1">
      <c r="A14" s="270"/>
      <c r="B14" s="272"/>
      <c r="C14" s="197" t="s">
        <v>400</v>
      </c>
      <c r="D14" s="274"/>
      <c r="E14" s="275"/>
    </row>
    <row r="15" spans="1:5" s="223" customFormat="1" ht="63" customHeight="1">
      <c r="A15" s="270" t="s">
        <v>22</v>
      </c>
      <c r="B15" s="288" t="s">
        <v>563</v>
      </c>
      <c r="C15" s="197" t="s">
        <v>152</v>
      </c>
      <c r="D15" s="282" t="s">
        <v>444</v>
      </c>
      <c r="E15" s="275">
        <v>10</v>
      </c>
    </row>
    <row r="16" spans="1:5" s="223" customFormat="1" ht="33.75" customHeight="1">
      <c r="A16" s="270"/>
      <c r="B16" s="288"/>
      <c r="C16" s="197" t="s">
        <v>225</v>
      </c>
      <c r="D16" s="284"/>
      <c r="E16" s="275"/>
    </row>
    <row r="17" spans="1:5" ht="24" customHeight="1">
      <c r="A17" s="270" t="s">
        <v>23</v>
      </c>
      <c r="B17" s="272" t="s">
        <v>564</v>
      </c>
      <c r="C17" s="197" t="s">
        <v>113</v>
      </c>
      <c r="D17" s="282" t="s">
        <v>444</v>
      </c>
      <c r="E17" s="275">
        <v>10</v>
      </c>
    </row>
    <row r="18" spans="1:5" ht="39" customHeight="1">
      <c r="A18" s="270"/>
      <c r="B18" s="272"/>
      <c r="C18" s="187" t="s">
        <v>168</v>
      </c>
      <c r="D18" s="290"/>
      <c r="E18" s="275"/>
    </row>
    <row r="19" spans="1:5" ht="21" customHeight="1">
      <c r="A19" s="8"/>
      <c r="B19" s="9"/>
      <c r="C19" s="9"/>
      <c r="D19" s="85" t="s">
        <v>13</v>
      </c>
      <c r="E19" s="200">
        <f>SUM(E7:E18)</f>
        <v>60</v>
      </c>
    </row>
    <row r="20" spans="1:5" ht="24" customHeight="1">
      <c r="A20" s="289" t="s">
        <v>9</v>
      </c>
      <c r="B20" s="289"/>
      <c r="C20" s="289"/>
      <c r="D20" s="289"/>
      <c r="E20" s="289"/>
    </row>
    <row r="21" spans="1:5" ht="49.5" customHeight="1">
      <c r="A21" s="278" t="s">
        <v>25</v>
      </c>
      <c r="B21" s="285" t="s">
        <v>52</v>
      </c>
      <c r="C21" s="202" t="s">
        <v>181</v>
      </c>
      <c r="D21" s="297" t="s">
        <v>444</v>
      </c>
      <c r="E21" s="201"/>
    </row>
    <row r="22" spans="1:5" ht="49.5" customHeight="1">
      <c r="A22" s="270"/>
      <c r="B22" s="272"/>
      <c r="C22" s="197" t="s">
        <v>84</v>
      </c>
      <c r="D22" s="274"/>
      <c r="E22" s="199">
        <v>5</v>
      </c>
    </row>
    <row r="23" spans="1:5" ht="26.25" customHeight="1">
      <c r="A23" s="270" t="s">
        <v>26</v>
      </c>
      <c r="B23" s="272" t="s">
        <v>184</v>
      </c>
      <c r="C23" s="197" t="s">
        <v>83</v>
      </c>
      <c r="D23" s="274" t="s">
        <v>444</v>
      </c>
      <c r="E23" s="275">
        <v>5</v>
      </c>
    </row>
    <row r="24" spans="1:5" ht="90" customHeight="1">
      <c r="A24" s="270"/>
      <c r="B24" s="272"/>
      <c r="C24" s="197" t="s">
        <v>82</v>
      </c>
      <c r="D24" s="274"/>
      <c r="E24" s="275"/>
    </row>
    <row r="25" spans="1:5" ht="18.75">
      <c r="A25" s="270" t="s">
        <v>27</v>
      </c>
      <c r="B25" s="272" t="s">
        <v>446</v>
      </c>
      <c r="C25" s="197" t="s">
        <v>493</v>
      </c>
      <c r="D25" s="274" t="s">
        <v>444</v>
      </c>
      <c r="E25" s="275">
        <v>5</v>
      </c>
    </row>
    <row r="26" spans="1:5" ht="83.25" customHeight="1">
      <c r="A26" s="270"/>
      <c r="B26" s="272"/>
      <c r="C26" s="197" t="s">
        <v>82</v>
      </c>
      <c r="D26" s="274"/>
      <c r="E26" s="275"/>
    </row>
    <row r="27" spans="1:5" ht="60" customHeight="1">
      <c r="A27" s="270" t="s">
        <v>28</v>
      </c>
      <c r="B27" s="272" t="s">
        <v>191</v>
      </c>
      <c r="C27" s="197" t="s">
        <v>85</v>
      </c>
      <c r="D27" s="274" t="s">
        <v>444</v>
      </c>
      <c r="E27" s="275">
        <v>5</v>
      </c>
    </row>
    <row r="28" spans="1:5" ht="27" customHeight="1">
      <c r="A28" s="271"/>
      <c r="B28" s="273"/>
      <c r="C28" s="198" t="s">
        <v>86</v>
      </c>
      <c r="D28" s="333"/>
      <c r="E28" s="276"/>
    </row>
    <row r="29" spans="1:5" ht="23.25" customHeight="1">
      <c r="A29" s="8"/>
      <c r="B29" s="9"/>
      <c r="C29" s="9"/>
      <c r="D29" s="10" t="s">
        <v>8</v>
      </c>
      <c r="E29" s="200">
        <f>SUM(E21:E28)</f>
        <v>20</v>
      </c>
    </row>
    <row r="30" spans="1:5" ht="18.75">
      <c r="A30" s="289" t="s">
        <v>14</v>
      </c>
      <c r="B30" s="289"/>
      <c r="C30" s="289"/>
      <c r="D30" s="289"/>
      <c r="E30" s="289"/>
    </row>
    <row r="31" spans="1:5" ht="18.75">
      <c r="A31" s="278" t="s">
        <v>31</v>
      </c>
      <c r="B31" s="279" t="s">
        <v>435</v>
      </c>
      <c r="C31" s="202" t="s">
        <v>87</v>
      </c>
      <c r="D31" s="297" t="s">
        <v>444</v>
      </c>
      <c r="E31" s="281">
        <v>10</v>
      </c>
    </row>
    <row r="32" spans="1:5" ht="18.75">
      <c r="A32" s="270"/>
      <c r="B32" s="280"/>
      <c r="C32" s="197" t="s">
        <v>88</v>
      </c>
      <c r="D32" s="274"/>
      <c r="E32" s="275"/>
    </row>
    <row r="33" spans="1:5" ht="18.75">
      <c r="A33" s="270" t="s">
        <v>32</v>
      </c>
      <c r="B33" s="272" t="s">
        <v>15</v>
      </c>
      <c r="C33" s="197" t="s">
        <v>89</v>
      </c>
      <c r="D33" s="274" t="s">
        <v>444</v>
      </c>
      <c r="E33" s="275">
        <v>10</v>
      </c>
    </row>
    <row r="34" spans="1:5" ht="18.75">
      <c r="A34" s="271"/>
      <c r="B34" s="273"/>
      <c r="C34" s="198" t="s">
        <v>114</v>
      </c>
      <c r="D34" s="333"/>
      <c r="E34" s="276"/>
    </row>
    <row r="35" spans="1:5" ht="18.75">
      <c r="A35" s="8"/>
      <c r="B35" s="9"/>
      <c r="C35" s="9"/>
      <c r="D35" s="85" t="s">
        <v>13</v>
      </c>
      <c r="E35" s="200">
        <f>SUM(E31:E34)</f>
        <v>20</v>
      </c>
    </row>
    <row r="36" spans="1:5" ht="18.75">
      <c r="A36" s="277" t="s">
        <v>18</v>
      </c>
      <c r="B36" s="277"/>
      <c r="C36" s="277"/>
      <c r="D36" s="277"/>
      <c r="E36" s="200">
        <f>E35+E29+E19</f>
        <v>100</v>
      </c>
    </row>
  </sheetData>
  <sheetProtection/>
  <mergeCells count="51">
    <mergeCell ref="D1:E1"/>
    <mergeCell ref="D2:E2"/>
    <mergeCell ref="A3:E3"/>
    <mergeCell ref="A4:E4"/>
    <mergeCell ref="A6:E6"/>
    <mergeCell ref="A7:A10"/>
    <mergeCell ref="B7:B10"/>
    <mergeCell ref="D7:D10"/>
    <mergeCell ref="E7:E10"/>
    <mergeCell ref="A11:A12"/>
    <mergeCell ref="B11:B12"/>
    <mergeCell ref="D11:D12"/>
    <mergeCell ref="E11:E12"/>
    <mergeCell ref="A13:A14"/>
    <mergeCell ref="B13:B14"/>
    <mergeCell ref="D13:D14"/>
    <mergeCell ref="E13:E14"/>
    <mergeCell ref="A15:A16"/>
    <mergeCell ref="B15:B16"/>
    <mergeCell ref="D15:D16"/>
    <mergeCell ref="E15:E16"/>
    <mergeCell ref="D25:D26"/>
    <mergeCell ref="E25:E26"/>
    <mergeCell ref="A17:A18"/>
    <mergeCell ref="B17:B18"/>
    <mergeCell ref="D17:D18"/>
    <mergeCell ref="E17:E18"/>
    <mergeCell ref="A20:E20"/>
    <mergeCell ref="A21:A22"/>
    <mergeCell ref="B21:B22"/>
    <mergeCell ref="D21:D22"/>
    <mergeCell ref="A31:A32"/>
    <mergeCell ref="B31:B32"/>
    <mergeCell ref="D31:D32"/>
    <mergeCell ref="E31:E32"/>
    <mergeCell ref="A23:A24"/>
    <mergeCell ref="B23:B24"/>
    <mergeCell ref="D23:D24"/>
    <mergeCell ref="E23:E24"/>
    <mergeCell ref="A25:A26"/>
    <mergeCell ref="B25:B26"/>
    <mergeCell ref="A33:A34"/>
    <mergeCell ref="B33:B34"/>
    <mergeCell ref="D33:D34"/>
    <mergeCell ref="E33:E34"/>
    <mergeCell ref="A36:D36"/>
    <mergeCell ref="A27:A28"/>
    <mergeCell ref="B27:B28"/>
    <mergeCell ref="D27:D28"/>
    <mergeCell ref="E27:E28"/>
    <mergeCell ref="A30:E3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4"/>
  <sheetViews>
    <sheetView view="pageBreakPreview" zoomScale="78" zoomScaleSheetLayoutView="78" zoomScalePageLayoutView="0" workbookViewId="0" topLeftCell="A17">
      <selection activeCell="B37" sqref="B37:C39"/>
    </sheetView>
  </sheetViews>
  <sheetFormatPr defaultColWidth="9.140625" defaultRowHeight="15"/>
  <cols>
    <col min="1" max="1" width="9.140625" style="2" customWidth="1"/>
    <col min="2" max="2" width="59.140625" style="14" customWidth="1"/>
    <col min="3" max="3" width="65.421875" style="14" customWidth="1"/>
    <col min="4" max="4" width="28.7109375" style="14" customWidth="1"/>
    <col min="5" max="5" width="18.00390625" style="36" customWidth="1"/>
    <col min="6" max="16384" width="9.140625" style="14" customWidth="1"/>
  </cols>
  <sheetData>
    <row r="1" spans="4:5" ht="17.25" customHeight="1">
      <c r="D1" s="344" t="s">
        <v>577</v>
      </c>
      <c r="E1" s="344"/>
    </row>
    <row r="2" spans="4:5" ht="56.25" customHeight="1">
      <c r="D2" s="295" t="s">
        <v>521</v>
      </c>
      <c r="E2" s="295"/>
    </row>
    <row r="3" spans="1:5" ht="11.25" customHeight="1" hidden="1">
      <c r="A3" s="453"/>
      <c r="B3" s="453"/>
      <c r="C3" s="453"/>
      <c r="D3" s="453"/>
      <c r="E3" s="453"/>
    </row>
    <row r="4" spans="1:5" ht="55.5" customHeight="1">
      <c r="A4" s="451" t="s">
        <v>578</v>
      </c>
      <c r="B4" s="451"/>
      <c r="C4" s="451"/>
      <c r="D4" s="451"/>
      <c r="E4" s="451"/>
    </row>
    <row r="5" spans="1:5" ht="106.5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2.5" customHeight="1">
      <c r="A6" s="452" t="s">
        <v>4</v>
      </c>
      <c r="B6" s="452"/>
      <c r="C6" s="452"/>
      <c r="D6" s="452"/>
      <c r="E6" s="452"/>
    </row>
    <row r="7" spans="1:5" ht="18.75" customHeight="1">
      <c r="A7" s="304" t="s">
        <v>19</v>
      </c>
      <c r="B7" s="306" t="s">
        <v>567</v>
      </c>
      <c r="C7" s="204" t="s">
        <v>403</v>
      </c>
      <c r="D7" s="308" t="s">
        <v>444</v>
      </c>
      <c r="E7" s="310">
        <v>5</v>
      </c>
    </row>
    <row r="8" spans="1:5" ht="18.75" customHeight="1">
      <c r="A8" s="305"/>
      <c r="B8" s="307"/>
      <c r="C8" s="205" t="s">
        <v>558</v>
      </c>
      <c r="D8" s="309"/>
      <c r="E8" s="311"/>
    </row>
    <row r="9" spans="1:5" ht="18.75" customHeight="1">
      <c r="A9" s="305"/>
      <c r="B9" s="307"/>
      <c r="C9" s="205" t="s">
        <v>79</v>
      </c>
      <c r="D9" s="309"/>
      <c r="E9" s="311"/>
    </row>
    <row r="10" spans="1:5" ht="18.75" customHeight="1">
      <c r="A10" s="305" t="s">
        <v>20</v>
      </c>
      <c r="B10" s="307" t="s">
        <v>568</v>
      </c>
      <c r="C10" s="204" t="s">
        <v>403</v>
      </c>
      <c r="D10" s="309" t="s">
        <v>444</v>
      </c>
      <c r="E10" s="311">
        <v>5</v>
      </c>
    </row>
    <row r="11" spans="1:5" ht="18.75" customHeight="1">
      <c r="A11" s="305"/>
      <c r="B11" s="307"/>
      <c r="C11" s="205" t="s">
        <v>569</v>
      </c>
      <c r="D11" s="309"/>
      <c r="E11" s="311"/>
    </row>
    <row r="12" spans="1:5" ht="18.75" customHeight="1">
      <c r="A12" s="312"/>
      <c r="B12" s="313"/>
      <c r="C12" s="205" t="s">
        <v>570</v>
      </c>
      <c r="D12" s="314"/>
      <c r="E12" s="315"/>
    </row>
    <row r="13" spans="1:5" ht="18.75" customHeight="1">
      <c r="A13" s="305" t="s">
        <v>21</v>
      </c>
      <c r="B13" s="307" t="s">
        <v>571</v>
      </c>
      <c r="C13" s="204" t="s">
        <v>403</v>
      </c>
      <c r="D13" s="309" t="s">
        <v>444</v>
      </c>
      <c r="E13" s="311">
        <v>5</v>
      </c>
    </row>
    <row r="14" spans="1:5" ht="18.75" customHeight="1">
      <c r="A14" s="305"/>
      <c r="B14" s="307"/>
      <c r="C14" s="205" t="s">
        <v>558</v>
      </c>
      <c r="D14" s="309"/>
      <c r="E14" s="311"/>
    </row>
    <row r="15" spans="1:5" ht="38.25" customHeight="1">
      <c r="A15" s="312"/>
      <c r="B15" s="313"/>
      <c r="C15" s="205" t="s">
        <v>79</v>
      </c>
      <c r="D15" s="314"/>
      <c r="E15" s="315"/>
    </row>
    <row r="16" spans="1:5" ht="18.75" customHeight="1">
      <c r="A16" s="21"/>
      <c r="B16" s="17"/>
      <c r="C16" s="17"/>
      <c r="D16" s="58" t="s">
        <v>13</v>
      </c>
      <c r="E16" s="210">
        <f>SUM(E7:E15)</f>
        <v>15</v>
      </c>
    </row>
    <row r="17" spans="1:5" ht="38.25" customHeight="1">
      <c r="A17" s="21"/>
      <c r="B17" s="17"/>
      <c r="C17" s="17"/>
      <c r="D17" s="18" t="s">
        <v>49</v>
      </c>
      <c r="E17" s="212">
        <f>E16/3</f>
        <v>5</v>
      </c>
    </row>
    <row r="18" spans="1:5" ht="21" customHeight="1">
      <c r="A18" s="301" t="s">
        <v>9</v>
      </c>
      <c r="B18" s="302"/>
      <c r="C18" s="302"/>
      <c r="D18" s="302"/>
      <c r="E18" s="303"/>
    </row>
    <row r="19" spans="1:5" ht="44.25" customHeight="1">
      <c r="A19" s="304" t="s">
        <v>25</v>
      </c>
      <c r="B19" s="306" t="s">
        <v>428</v>
      </c>
      <c r="C19" s="204" t="s">
        <v>96</v>
      </c>
      <c r="D19" s="308" t="s">
        <v>445</v>
      </c>
      <c r="E19" s="310">
        <v>3</v>
      </c>
    </row>
    <row r="20" spans="1:5" ht="49.5" customHeight="1">
      <c r="A20" s="305"/>
      <c r="B20" s="307"/>
      <c r="C20" s="205" t="s">
        <v>465</v>
      </c>
      <c r="D20" s="309"/>
      <c r="E20" s="311"/>
    </row>
    <row r="21" spans="1:5" ht="112.5" customHeight="1" hidden="1">
      <c r="A21" s="324"/>
      <c r="B21" s="349"/>
      <c r="C21" s="205"/>
      <c r="D21" s="321"/>
      <c r="E21" s="326"/>
    </row>
    <row r="22" spans="1:5" ht="25.5" customHeight="1" hidden="1">
      <c r="A22" s="352"/>
      <c r="B22" s="350"/>
      <c r="C22" s="205"/>
      <c r="D22" s="356"/>
      <c r="E22" s="348"/>
    </row>
    <row r="23" spans="1:5" ht="24.75" customHeight="1">
      <c r="A23" s="305" t="s">
        <v>26</v>
      </c>
      <c r="B23" s="307" t="s">
        <v>432</v>
      </c>
      <c r="C23" s="205" t="s">
        <v>202</v>
      </c>
      <c r="D23" s="309" t="s">
        <v>445</v>
      </c>
      <c r="E23" s="311">
        <v>5</v>
      </c>
    </row>
    <row r="24" spans="1:5" ht="26.25" customHeight="1">
      <c r="A24" s="305"/>
      <c r="B24" s="307"/>
      <c r="C24" s="205" t="s">
        <v>203</v>
      </c>
      <c r="D24" s="309"/>
      <c r="E24" s="311"/>
    </row>
    <row r="25" spans="1:5" ht="25.5" customHeight="1">
      <c r="A25" s="305"/>
      <c r="B25" s="307"/>
      <c r="C25" s="205" t="s">
        <v>204</v>
      </c>
      <c r="D25" s="309"/>
      <c r="E25" s="311"/>
    </row>
    <row r="26" spans="1:5" ht="27" customHeight="1">
      <c r="A26" s="305" t="s">
        <v>27</v>
      </c>
      <c r="B26" s="307" t="s">
        <v>12</v>
      </c>
      <c r="C26" s="22" t="s">
        <v>466</v>
      </c>
      <c r="D26" s="308" t="s">
        <v>445</v>
      </c>
      <c r="E26" s="311">
        <v>2</v>
      </c>
    </row>
    <row r="27" spans="1:5" ht="33.75" customHeight="1">
      <c r="A27" s="305"/>
      <c r="B27" s="307"/>
      <c r="C27" s="22" t="s">
        <v>97</v>
      </c>
      <c r="D27" s="309"/>
      <c r="E27" s="311"/>
    </row>
    <row r="28" spans="1:5" ht="79.5" customHeight="1">
      <c r="A28" s="203" t="s">
        <v>28</v>
      </c>
      <c r="B28" s="205" t="s">
        <v>418</v>
      </c>
      <c r="C28" s="205" t="s">
        <v>198</v>
      </c>
      <c r="D28" s="206" t="s">
        <v>445</v>
      </c>
      <c r="E28" s="207">
        <v>5</v>
      </c>
    </row>
    <row r="29" spans="1:5" ht="45.75" customHeight="1">
      <c r="A29" s="305" t="s">
        <v>29</v>
      </c>
      <c r="B29" s="319" t="s">
        <v>53</v>
      </c>
      <c r="C29" s="205" t="s">
        <v>463</v>
      </c>
      <c r="D29" s="308" t="s">
        <v>445</v>
      </c>
      <c r="E29" s="311">
        <v>10</v>
      </c>
    </row>
    <row r="30" spans="1:5" ht="71.25" customHeight="1">
      <c r="A30" s="312"/>
      <c r="B30" s="320"/>
      <c r="C30" s="208" t="s">
        <v>113</v>
      </c>
      <c r="D30" s="309"/>
      <c r="E30" s="315"/>
    </row>
    <row r="31" spans="1:5" ht="26.25" customHeight="1">
      <c r="A31" s="21"/>
      <c r="B31" s="17"/>
      <c r="C31" s="17"/>
      <c r="D31" s="18" t="s">
        <v>8</v>
      </c>
      <c r="E31" s="210">
        <f>SUM(E19:E30)</f>
        <v>25</v>
      </c>
    </row>
    <row r="32" spans="1:5" ht="39.75" customHeight="1">
      <c r="A32" s="21"/>
      <c r="B32" s="17"/>
      <c r="C32" s="17"/>
      <c r="D32" s="26" t="s">
        <v>49</v>
      </c>
      <c r="E32" s="211">
        <f>E31/5</f>
        <v>5</v>
      </c>
    </row>
    <row r="33" spans="1:5" ht="23.25" customHeight="1">
      <c r="A33" s="452" t="s">
        <v>14</v>
      </c>
      <c r="B33" s="452"/>
      <c r="C33" s="452"/>
      <c r="D33" s="452"/>
      <c r="E33" s="452"/>
    </row>
    <row r="34" spans="1:5" ht="23.25" customHeight="1">
      <c r="A34" s="304" t="s">
        <v>31</v>
      </c>
      <c r="B34" s="306" t="s">
        <v>572</v>
      </c>
      <c r="C34" s="204" t="s">
        <v>98</v>
      </c>
      <c r="D34" s="308" t="s">
        <v>444</v>
      </c>
      <c r="E34" s="310">
        <v>10</v>
      </c>
    </row>
    <row r="35" spans="1:5" ht="23.25" customHeight="1">
      <c r="A35" s="305"/>
      <c r="B35" s="307"/>
      <c r="C35" s="205" t="s">
        <v>106</v>
      </c>
      <c r="D35" s="309"/>
      <c r="E35" s="311"/>
    </row>
    <row r="36" spans="1:5" ht="23.25" customHeight="1">
      <c r="A36" s="305"/>
      <c r="B36" s="307"/>
      <c r="C36" s="205" t="s">
        <v>99</v>
      </c>
      <c r="D36" s="309"/>
      <c r="E36" s="311"/>
    </row>
    <row r="37" spans="1:5" ht="19.5" customHeight="1">
      <c r="A37" s="305" t="s">
        <v>32</v>
      </c>
      <c r="B37" s="307" t="s">
        <v>573</v>
      </c>
      <c r="C37" s="205" t="s">
        <v>574</v>
      </c>
      <c r="D37" s="309" t="s">
        <v>444</v>
      </c>
      <c r="E37" s="311">
        <v>6</v>
      </c>
    </row>
    <row r="38" spans="1:5" ht="19.5" customHeight="1">
      <c r="A38" s="324"/>
      <c r="B38" s="325"/>
      <c r="C38" s="209" t="s">
        <v>575</v>
      </c>
      <c r="D38" s="309"/>
      <c r="E38" s="326"/>
    </row>
    <row r="39" spans="1:5" ht="19.5" customHeight="1">
      <c r="A39" s="312"/>
      <c r="B39" s="313"/>
      <c r="C39" s="208" t="s">
        <v>576</v>
      </c>
      <c r="D39" s="309"/>
      <c r="E39" s="315"/>
    </row>
    <row r="40" spans="1:5" ht="22.5" customHeight="1">
      <c r="A40" s="21"/>
      <c r="B40" s="17"/>
      <c r="C40" s="17"/>
      <c r="D40" s="18" t="s">
        <v>8</v>
      </c>
      <c r="E40" s="210">
        <f>SUM(E34:E39)</f>
        <v>16</v>
      </c>
    </row>
    <row r="41" spans="1:5" ht="40.5" customHeight="1">
      <c r="A41" s="21"/>
      <c r="B41" s="17"/>
      <c r="C41" s="17"/>
      <c r="D41" s="26" t="s">
        <v>49</v>
      </c>
      <c r="E41" s="27">
        <f>E40/2</f>
        <v>8</v>
      </c>
    </row>
    <row r="42" spans="1:5" ht="21.75" customHeight="1">
      <c r="A42" s="33"/>
      <c r="B42" s="29"/>
      <c r="C42" s="29"/>
      <c r="D42" s="30" t="s">
        <v>50</v>
      </c>
      <c r="E42" s="23">
        <f>E41+E32+E17</f>
        <v>18</v>
      </c>
    </row>
    <row r="43" spans="1:6" ht="25.5" customHeight="1">
      <c r="A43" s="339" t="s">
        <v>48</v>
      </c>
      <c r="B43" s="339"/>
      <c r="C43" s="339"/>
      <c r="D43" s="339"/>
      <c r="E43" s="31">
        <f>E42/3*10</f>
        <v>60</v>
      </c>
      <c r="F43" s="150" t="s">
        <v>456</v>
      </c>
    </row>
    <row r="44" ht="30.75" hidden="1">
      <c r="F44" s="149" t="s">
        <v>456</v>
      </c>
    </row>
  </sheetData>
  <sheetProtection/>
  <mergeCells count="48">
    <mergeCell ref="D1:E1"/>
    <mergeCell ref="D2:E2"/>
    <mergeCell ref="A3:E3"/>
    <mergeCell ref="A4:E4"/>
    <mergeCell ref="A6:E6"/>
    <mergeCell ref="A7:A9"/>
    <mergeCell ref="B7:B9"/>
    <mergeCell ref="D7:D9"/>
    <mergeCell ref="E7:E9"/>
    <mergeCell ref="E21:E22"/>
    <mergeCell ref="A10:A12"/>
    <mergeCell ref="B10:B12"/>
    <mergeCell ref="D10:D12"/>
    <mergeCell ref="E10:E12"/>
    <mergeCell ref="A13:A15"/>
    <mergeCell ref="B13:B15"/>
    <mergeCell ref="D13:D15"/>
    <mergeCell ref="E13:E15"/>
    <mergeCell ref="D26:D27"/>
    <mergeCell ref="E26:E27"/>
    <mergeCell ref="A18:E18"/>
    <mergeCell ref="A19:A20"/>
    <mergeCell ref="B19:B20"/>
    <mergeCell ref="D19:D20"/>
    <mergeCell ref="E19:E20"/>
    <mergeCell ref="A21:A22"/>
    <mergeCell ref="B21:B22"/>
    <mergeCell ref="D21:D22"/>
    <mergeCell ref="A37:A39"/>
    <mergeCell ref="B37:B39"/>
    <mergeCell ref="D37:D39"/>
    <mergeCell ref="E37:E39"/>
    <mergeCell ref="A23:A25"/>
    <mergeCell ref="B23:B25"/>
    <mergeCell ref="D23:D25"/>
    <mergeCell ref="E23:E25"/>
    <mergeCell ref="A26:A27"/>
    <mergeCell ref="B26:B27"/>
    <mergeCell ref="A29:A30"/>
    <mergeCell ref="B29:B30"/>
    <mergeCell ref="D29:D30"/>
    <mergeCell ref="E29:E30"/>
    <mergeCell ref="A43:D43"/>
    <mergeCell ref="A33:E33"/>
    <mergeCell ref="A34:A36"/>
    <mergeCell ref="B34:B36"/>
    <mergeCell ref="D34:D36"/>
    <mergeCell ref="E34:E36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4"/>
  <sheetViews>
    <sheetView view="pageBreakPreview" zoomScale="94" zoomScaleSheetLayoutView="94" workbookViewId="0" topLeftCell="A28">
      <selection activeCell="C7" sqref="C7:C10"/>
    </sheetView>
  </sheetViews>
  <sheetFormatPr defaultColWidth="9.140625" defaultRowHeight="15"/>
  <cols>
    <col min="1" max="1" width="9.140625" style="1" customWidth="1"/>
    <col min="2" max="2" width="58.7109375" style="6" customWidth="1"/>
    <col min="3" max="3" width="65.421875" style="6" customWidth="1"/>
    <col min="4" max="4" width="27.57421875" style="6" customWidth="1"/>
    <col min="5" max="5" width="18.00390625" style="35" customWidth="1"/>
    <col min="6" max="16384" width="9.140625" style="6" customWidth="1"/>
  </cols>
  <sheetData>
    <row r="1" spans="4:5" ht="17.25" customHeight="1">
      <c r="D1" s="344" t="s">
        <v>566</v>
      </c>
      <c r="E1" s="344"/>
    </row>
    <row r="2" spans="4:5" ht="54.75" customHeight="1">
      <c r="D2" s="295" t="s">
        <v>521</v>
      </c>
      <c r="E2" s="295"/>
    </row>
    <row r="3" spans="1:5" ht="18.75">
      <c r="A3" s="449"/>
      <c r="B3" s="449"/>
      <c r="C3" s="449"/>
      <c r="D3" s="449"/>
      <c r="E3" s="449"/>
    </row>
    <row r="4" spans="1:5" ht="57" customHeight="1">
      <c r="A4" s="451" t="s">
        <v>579</v>
      </c>
      <c r="B4" s="451"/>
      <c r="C4" s="451"/>
      <c r="D4" s="451"/>
      <c r="E4" s="451"/>
    </row>
    <row r="5" spans="1:5" ht="103.5" customHeight="1">
      <c r="A5" s="4" t="s">
        <v>0</v>
      </c>
      <c r="B5" s="5" t="s">
        <v>513</v>
      </c>
      <c r="C5" s="5" t="s">
        <v>514</v>
      </c>
      <c r="D5" s="5" t="s">
        <v>2</v>
      </c>
      <c r="E5" s="5" t="s">
        <v>3</v>
      </c>
    </row>
    <row r="6" spans="1:5" ht="16.5" customHeight="1">
      <c r="A6" s="289" t="s">
        <v>4</v>
      </c>
      <c r="B6" s="289"/>
      <c r="C6" s="289"/>
      <c r="D6" s="289"/>
      <c r="E6" s="289"/>
    </row>
    <row r="7" spans="1:5" ht="48" customHeight="1">
      <c r="A7" s="278" t="s">
        <v>19</v>
      </c>
      <c r="B7" s="279" t="s">
        <v>580</v>
      </c>
      <c r="C7" s="202" t="s">
        <v>447</v>
      </c>
      <c r="D7" s="297" t="s">
        <v>444</v>
      </c>
      <c r="E7" s="281">
        <v>20</v>
      </c>
    </row>
    <row r="8" spans="1:5" ht="24" customHeight="1">
      <c r="A8" s="292"/>
      <c r="B8" s="294"/>
      <c r="C8" s="225" t="s">
        <v>558</v>
      </c>
      <c r="D8" s="284"/>
      <c r="E8" s="287"/>
    </row>
    <row r="9" spans="1:5" ht="24" customHeight="1">
      <c r="A9" s="270"/>
      <c r="B9" s="294"/>
      <c r="C9" s="225" t="s">
        <v>559</v>
      </c>
      <c r="D9" s="274"/>
      <c r="E9" s="275"/>
    </row>
    <row r="10" spans="1:5" ht="30.75" customHeight="1">
      <c r="A10" s="270"/>
      <c r="B10" s="280"/>
      <c r="C10" s="225" t="s">
        <v>74</v>
      </c>
      <c r="D10" s="274"/>
      <c r="E10" s="275"/>
    </row>
    <row r="11" spans="1:5" ht="30" customHeight="1">
      <c r="A11" s="270" t="s">
        <v>20</v>
      </c>
      <c r="B11" s="272" t="s">
        <v>581</v>
      </c>
      <c r="C11" s="205" t="s">
        <v>447</v>
      </c>
      <c r="D11" s="297" t="s">
        <v>444</v>
      </c>
      <c r="E11" s="275">
        <v>10</v>
      </c>
    </row>
    <row r="12" spans="1:5" ht="30" customHeight="1">
      <c r="A12" s="270"/>
      <c r="B12" s="272"/>
      <c r="C12" s="225" t="s">
        <v>558</v>
      </c>
      <c r="D12" s="284"/>
      <c r="E12" s="275"/>
    </row>
    <row r="13" spans="1:5" ht="18.75">
      <c r="A13" s="270"/>
      <c r="B13" s="272"/>
      <c r="C13" s="225" t="s">
        <v>601</v>
      </c>
      <c r="D13" s="274"/>
      <c r="E13" s="275"/>
    </row>
    <row r="14" spans="1:5" ht="28.5" customHeight="1">
      <c r="A14" s="270"/>
      <c r="B14" s="272"/>
      <c r="C14" s="225" t="s">
        <v>396</v>
      </c>
      <c r="D14" s="274"/>
      <c r="E14" s="275"/>
    </row>
    <row r="15" spans="1:5" ht="18.75">
      <c r="A15" s="270" t="s">
        <v>21</v>
      </c>
      <c r="B15" s="272" t="s">
        <v>560</v>
      </c>
      <c r="C15" s="197" t="s">
        <v>75</v>
      </c>
      <c r="D15" s="274" t="s">
        <v>444</v>
      </c>
      <c r="E15" s="275">
        <v>10</v>
      </c>
    </row>
    <row r="16" spans="1:5" ht="37.5">
      <c r="A16" s="270"/>
      <c r="B16" s="272"/>
      <c r="C16" s="197" t="s">
        <v>398</v>
      </c>
      <c r="D16" s="274"/>
      <c r="E16" s="275"/>
    </row>
    <row r="17" spans="1:5" ht="48" customHeight="1">
      <c r="A17" s="270" t="s">
        <v>22</v>
      </c>
      <c r="B17" s="272" t="s">
        <v>582</v>
      </c>
      <c r="C17" s="197" t="s">
        <v>152</v>
      </c>
      <c r="D17" s="274" t="s">
        <v>444</v>
      </c>
      <c r="E17" s="275">
        <v>20</v>
      </c>
    </row>
    <row r="18" spans="1:5" ht="26.25" customHeight="1">
      <c r="A18" s="270"/>
      <c r="B18" s="272"/>
      <c r="C18" s="197" t="s">
        <v>583</v>
      </c>
      <c r="D18" s="274"/>
      <c r="E18" s="275"/>
    </row>
    <row r="19" spans="1:5" ht="24" customHeight="1">
      <c r="A19" s="8"/>
      <c r="B19" s="9"/>
      <c r="C19" s="9"/>
      <c r="D19" s="85" t="s">
        <v>13</v>
      </c>
      <c r="E19" s="200">
        <f>SUM(E7:E18)</f>
        <v>60</v>
      </c>
    </row>
    <row r="20" spans="1:5" ht="24" customHeight="1">
      <c r="A20" s="289" t="s">
        <v>9</v>
      </c>
      <c r="B20" s="289"/>
      <c r="C20" s="289"/>
      <c r="D20" s="289"/>
      <c r="E20" s="289"/>
    </row>
    <row r="21" spans="1:5" ht="57" customHeight="1">
      <c r="A21" s="270" t="s">
        <v>25</v>
      </c>
      <c r="B21" s="272" t="s">
        <v>184</v>
      </c>
      <c r="C21" s="197" t="s">
        <v>83</v>
      </c>
      <c r="D21" s="274" t="s">
        <v>444</v>
      </c>
      <c r="E21" s="275">
        <v>10</v>
      </c>
    </row>
    <row r="22" spans="1:5" ht="57" customHeight="1">
      <c r="A22" s="270"/>
      <c r="B22" s="272"/>
      <c r="C22" s="197" t="s">
        <v>113</v>
      </c>
      <c r="D22" s="274"/>
      <c r="E22" s="275"/>
    </row>
    <row r="23" spans="1:5" ht="49.5" customHeight="1">
      <c r="A23" s="270" t="s">
        <v>26</v>
      </c>
      <c r="B23" s="272" t="s">
        <v>584</v>
      </c>
      <c r="C23" s="197" t="s">
        <v>493</v>
      </c>
      <c r="D23" s="274" t="s">
        <v>444</v>
      </c>
      <c r="E23" s="275">
        <v>5</v>
      </c>
    </row>
    <row r="24" spans="1:5" ht="70.5" customHeight="1">
      <c r="A24" s="270"/>
      <c r="B24" s="272"/>
      <c r="C24" s="197" t="s">
        <v>82</v>
      </c>
      <c r="D24" s="274"/>
      <c r="E24" s="275"/>
    </row>
    <row r="25" spans="1:5" ht="26.25" customHeight="1">
      <c r="A25" s="270" t="s">
        <v>27</v>
      </c>
      <c r="B25" s="272" t="s">
        <v>191</v>
      </c>
      <c r="C25" s="197" t="s">
        <v>85</v>
      </c>
      <c r="D25" s="274" t="s">
        <v>444</v>
      </c>
      <c r="E25" s="275">
        <v>5</v>
      </c>
    </row>
    <row r="26" spans="1:5" ht="33.75" customHeight="1">
      <c r="A26" s="271"/>
      <c r="B26" s="273"/>
      <c r="C26" s="198" t="s">
        <v>86</v>
      </c>
      <c r="D26" s="333"/>
      <c r="E26" s="276"/>
    </row>
    <row r="27" spans="1:5" ht="18.75">
      <c r="A27" s="8"/>
      <c r="B27" s="9"/>
      <c r="C27" s="9"/>
      <c r="D27" s="10" t="s">
        <v>8</v>
      </c>
      <c r="E27" s="200">
        <f>SUM(E21:E26)</f>
        <v>20</v>
      </c>
    </row>
    <row r="28" spans="1:5" ht="16.5" customHeight="1">
      <c r="A28" s="289" t="s">
        <v>14</v>
      </c>
      <c r="B28" s="289"/>
      <c r="C28" s="289"/>
      <c r="D28" s="289"/>
      <c r="E28" s="289"/>
    </row>
    <row r="29" spans="1:5" ht="60" customHeight="1">
      <c r="A29" s="278" t="s">
        <v>31</v>
      </c>
      <c r="B29" s="279" t="s">
        <v>435</v>
      </c>
      <c r="C29" s="202" t="s">
        <v>87</v>
      </c>
      <c r="D29" s="297" t="s">
        <v>444</v>
      </c>
      <c r="E29" s="281">
        <v>10</v>
      </c>
    </row>
    <row r="30" spans="1:5" ht="95.25" customHeight="1">
      <c r="A30" s="270"/>
      <c r="B30" s="280"/>
      <c r="C30" s="197" t="s">
        <v>88</v>
      </c>
      <c r="D30" s="274"/>
      <c r="E30" s="275"/>
    </row>
    <row r="31" spans="1:5" ht="23.25" customHeight="1">
      <c r="A31" s="270" t="s">
        <v>32</v>
      </c>
      <c r="B31" s="272" t="s">
        <v>15</v>
      </c>
      <c r="C31" s="197" t="s">
        <v>89</v>
      </c>
      <c r="D31" s="274" t="s">
        <v>444</v>
      </c>
      <c r="E31" s="275">
        <v>10</v>
      </c>
    </row>
    <row r="32" spans="1:5" ht="18.75">
      <c r="A32" s="271"/>
      <c r="B32" s="273"/>
      <c r="C32" s="198" t="s">
        <v>114</v>
      </c>
      <c r="D32" s="333"/>
      <c r="E32" s="276"/>
    </row>
    <row r="33" spans="1:5" ht="18.75">
      <c r="A33" s="8"/>
      <c r="B33" s="9"/>
      <c r="C33" s="9"/>
      <c r="D33" s="85" t="s">
        <v>13</v>
      </c>
      <c r="E33" s="200">
        <f>SUM(E29:E32)</f>
        <v>20</v>
      </c>
    </row>
    <row r="34" spans="1:5" ht="18.75">
      <c r="A34" s="277" t="s">
        <v>18</v>
      </c>
      <c r="B34" s="277"/>
      <c r="C34" s="277"/>
      <c r="D34" s="277"/>
      <c r="E34" s="200">
        <f>E33+E27+E19</f>
        <v>100</v>
      </c>
    </row>
  </sheetData>
  <sheetProtection/>
  <mergeCells count="44">
    <mergeCell ref="D1:E1"/>
    <mergeCell ref="D2:E2"/>
    <mergeCell ref="A3:E3"/>
    <mergeCell ref="A4:E4"/>
    <mergeCell ref="A6:E6"/>
    <mergeCell ref="A7:A10"/>
    <mergeCell ref="B7:B10"/>
    <mergeCell ref="D7:D10"/>
    <mergeCell ref="E7:E10"/>
    <mergeCell ref="A11:A14"/>
    <mergeCell ref="B11:B14"/>
    <mergeCell ref="D11:D14"/>
    <mergeCell ref="E11:E14"/>
    <mergeCell ref="A15:A16"/>
    <mergeCell ref="B15:B16"/>
    <mergeCell ref="D15:D16"/>
    <mergeCell ref="E15:E16"/>
    <mergeCell ref="A17:A18"/>
    <mergeCell ref="B17:B18"/>
    <mergeCell ref="D17:D18"/>
    <mergeCell ref="E17:E18"/>
    <mergeCell ref="A20:E20"/>
    <mergeCell ref="A21:A22"/>
    <mergeCell ref="B21:B22"/>
    <mergeCell ref="D21:D22"/>
    <mergeCell ref="E21:E22"/>
    <mergeCell ref="A23:A24"/>
    <mergeCell ref="B23:B24"/>
    <mergeCell ref="D23:D24"/>
    <mergeCell ref="E23:E24"/>
    <mergeCell ref="A25:A26"/>
    <mergeCell ref="B25:B26"/>
    <mergeCell ref="D25:D26"/>
    <mergeCell ref="E25:E26"/>
    <mergeCell ref="A34:D34"/>
    <mergeCell ref="A28:E28"/>
    <mergeCell ref="A29:A30"/>
    <mergeCell ref="B29:B30"/>
    <mergeCell ref="D29:D30"/>
    <mergeCell ref="E29:E30"/>
    <mergeCell ref="A31:A32"/>
    <mergeCell ref="B31:B32"/>
    <mergeCell ref="D31:D32"/>
    <mergeCell ref="E31:E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3" r:id="rId1"/>
  <rowBreaks count="1" manualBreakCount="1">
    <brk id="1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2"/>
  <sheetViews>
    <sheetView view="pageBreakPreview" zoomScale="60" zoomScaleNormal="83" zoomScalePageLayoutView="0" workbookViewId="0" topLeftCell="A1">
      <selection activeCell="E27" sqref="E27:E28"/>
    </sheetView>
  </sheetViews>
  <sheetFormatPr defaultColWidth="9.140625" defaultRowHeight="15"/>
  <cols>
    <col min="1" max="1" width="9.140625" style="2" customWidth="1"/>
    <col min="2" max="2" width="59.140625" style="14" customWidth="1"/>
    <col min="3" max="3" width="65.421875" style="14" customWidth="1"/>
    <col min="4" max="4" width="28.7109375" style="14" customWidth="1"/>
    <col min="5" max="5" width="18.00390625" style="36" customWidth="1"/>
    <col min="6" max="16384" width="9.140625" style="14" customWidth="1"/>
  </cols>
  <sheetData>
    <row r="1" spans="4:5" ht="17.25" customHeight="1">
      <c r="D1" s="344" t="s">
        <v>566</v>
      </c>
      <c r="E1" s="344"/>
    </row>
    <row r="2" spans="4:5" ht="56.25" customHeight="1">
      <c r="D2" s="295" t="s">
        <v>521</v>
      </c>
      <c r="E2" s="295"/>
    </row>
    <row r="3" spans="1:5" ht="11.25" customHeight="1" hidden="1">
      <c r="A3" s="453"/>
      <c r="B3" s="453"/>
      <c r="C3" s="453"/>
      <c r="D3" s="453"/>
      <c r="E3" s="453"/>
    </row>
    <row r="4" spans="1:5" ht="55.5" customHeight="1">
      <c r="A4" s="451" t="s">
        <v>585</v>
      </c>
      <c r="B4" s="451"/>
      <c r="C4" s="451"/>
      <c r="D4" s="451"/>
      <c r="E4" s="451"/>
    </row>
    <row r="5" spans="1:5" ht="106.5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2.5" customHeight="1">
      <c r="A6" s="452" t="s">
        <v>4</v>
      </c>
      <c r="B6" s="452"/>
      <c r="C6" s="452"/>
      <c r="D6" s="452"/>
      <c r="E6" s="452"/>
    </row>
    <row r="7" spans="1:5" ht="18.75" customHeight="1">
      <c r="A7" s="304" t="s">
        <v>19</v>
      </c>
      <c r="B7" s="343" t="s">
        <v>586</v>
      </c>
      <c r="C7" s="204" t="s">
        <v>604</v>
      </c>
      <c r="D7" s="308" t="s">
        <v>444</v>
      </c>
      <c r="E7" s="310">
        <v>7</v>
      </c>
    </row>
    <row r="8" spans="1:5" ht="18.75" customHeight="1">
      <c r="A8" s="305"/>
      <c r="B8" s="323"/>
      <c r="C8" s="267" t="s">
        <v>628</v>
      </c>
      <c r="D8" s="309"/>
      <c r="E8" s="311"/>
    </row>
    <row r="9" spans="1:5" ht="18.75" customHeight="1">
      <c r="A9" s="305"/>
      <c r="B9" s="323"/>
      <c r="C9" s="267" t="s">
        <v>629</v>
      </c>
      <c r="D9" s="309"/>
      <c r="E9" s="311"/>
    </row>
    <row r="10" spans="1:5" ht="18.75" customHeight="1">
      <c r="A10" s="305" t="s">
        <v>20</v>
      </c>
      <c r="B10" s="323" t="s">
        <v>588</v>
      </c>
      <c r="C10" s="204" t="s">
        <v>604</v>
      </c>
      <c r="D10" s="309" t="s">
        <v>444</v>
      </c>
      <c r="E10" s="311">
        <v>5</v>
      </c>
    </row>
    <row r="11" spans="1:5" ht="18.75" customHeight="1">
      <c r="A11" s="305"/>
      <c r="B11" s="323"/>
      <c r="C11" s="205" t="s">
        <v>605</v>
      </c>
      <c r="D11" s="309"/>
      <c r="E11" s="311"/>
    </row>
    <row r="12" spans="1:5" ht="18.75" customHeight="1">
      <c r="A12" s="305"/>
      <c r="B12" s="323"/>
      <c r="C12" s="205" t="s">
        <v>606</v>
      </c>
      <c r="D12" s="309"/>
      <c r="E12" s="311"/>
    </row>
    <row r="13" spans="1:5" ht="42" customHeight="1">
      <c r="A13" s="312"/>
      <c r="B13" s="400"/>
      <c r="C13" s="208" t="s">
        <v>607</v>
      </c>
      <c r="D13" s="314"/>
      <c r="E13" s="315"/>
    </row>
    <row r="14" spans="1:5" ht="18.75" customHeight="1">
      <c r="A14" s="21"/>
      <c r="B14" s="17"/>
      <c r="C14" s="17"/>
      <c r="D14" s="58" t="s">
        <v>13</v>
      </c>
      <c r="E14" s="210">
        <f>SUM(E7:E13)</f>
        <v>12</v>
      </c>
    </row>
    <row r="15" spans="1:5" ht="38.25" customHeight="1">
      <c r="A15" s="21"/>
      <c r="B15" s="17"/>
      <c r="C15" s="17"/>
      <c r="D15" s="18" t="s">
        <v>49</v>
      </c>
      <c r="E15" s="212">
        <f>E14/2</f>
        <v>6</v>
      </c>
    </row>
    <row r="16" spans="1:5" ht="21" customHeight="1">
      <c r="A16" s="301" t="s">
        <v>9</v>
      </c>
      <c r="B16" s="302"/>
      <c r="C16" s="302"/>
      <c r="D16" s="302"/>
      <c r="E16" s="303"/>
    </row>
    <row r="17" spans="1:5" ht="41.25" customHeight="1">
      <c r="A17" s="304" t="s">
        <v>25</v>
      </c>
      <c r="B17" s="306" t="s">
        <v>589</v>
      </c>
      <c r="C17" s="204" t="s">
        <v>96</v>
      </c>
      <c r="D17" s="308" t="s">
        <v>445</v>
      </c>
      <c r="E17" s="310">
        <v>3</v>
      </c>
    </row>
    <row r="18" spans="1:5" ht="41.25" customHeight="1">
      <c r="A18" s="305"/>
      <c r="B18" s="307"/>
      <c r="C18" s="205" t="s">
        <v>465</v>
      </c>
      <c r="D18" s="309"/>
      <c r="E18" s="311"/>
    </row>
    <row r="19" spans="1:5" ht="112.5" customHeight="1" hidden="1">
      <c r="A19" s="324"/>
      <c r="B19" s="349"/>
      <c r="C19" s="205"/>
      <c r="D19" s="321"/>
      <c r="E19" s="326"/>
    </row>
    <row r="20" spans="1:5" ht="25.5" customHeight="1" hidden="1">
      <c r="A20" s="352"/>
      <c r="B20" s="350"/>
      <c r="C20" s="205"/>
      <c r="D20" s="356"/>
      <c r="E20" s="348"/>
    </row>
    <row r="21" spans="1:5" ht="24.75" customHeight="1">
      <c r="A21" s="305" t="s">
        <v>26</v>
      </c>
      <c r="B21" s="307" t="s">
        <v>432</v>
      </c>
      <c r="C21" s="205" t="s">
        <v>202</v>
      </c>
      <c r="D21" s="309" t="s">
        <v>445</v>
      </c>
      <c r="E21" s="311">
        <v>5</v>
      </c>
    </row>
    <row r="22" spans="1:5" ht="26.25" customHeight="1">
      <c r="A22" s="305"/>
      <c r="B22" s="307"/>
      <c r="C22" s="205" t="s">
        <v>602</v>
      </c>
      <c r="D22" s="309"/>
      <c r="E22" s="311"/>
    </row>
    <row r="23" spans="1:5" ht="62.25" customHeight="1">
      <c r="A23" s="305"/>
      <c r="B23" s="307"/>
      <c r="C23" s="205" t="s">
        <v>204</v>
      </c>
      <c r="D23" s="309"/>
      <c r="E23" s="311"/>
    </row>
    <row r="24" spans="1:5" ht="27" customHeight="1">
      <c r="A24" s="305" t="s">
        <v>27</v>
      </c>
      <c r="B24" s="307" t="s">
        <v>12</v>
      </c>
      <c r="C24" s="22" t="s">
        <v>466</v>
      </c>
      <c r="D24" s="308" t="s">
        <v>445</v>
      </c>
      <c r="E24" s="311">
        <v>2</v>
      </c>
    </row>
    <row r="25" spans="1:5" ht="33.75" customHeight="1">
      <c r="A25" s="305"/>
      <c r="B25" s="307"/>
      <c r="C25" s="22" t="s">
        <v>97</v>
      </c>
      <c r="D25" s="309"/>
      <c r="E25" s="311"/>
    </row>
    <row r="26" spans="1:5" ht="79.5" customHeight="1">
      <c r="A26" s="203" t="s">
        <v>28</v>
      </c>
      <c r="B26" s="205" t="s">
        <v>418</v>
      </c>
      <c r="C26" s="205" t="s">
        <v>198</v>
      </c>
      <c r="D26" s="206" t="s">
        <v>445</v>
      </c>
      <c r="E26" s="207">
        <v>5</v>
      </c>
    </row>
    <row r="27" spans="1:5" ht="63" customHeight="1">
      <c r="A27" s="305" t="s">
        <v>29</v>
      </c>
      <c r="B27" s="319" t="s">
        <v>53</v>
      </c>
      <c r="C27" s="205" t="s">
        <v>461</v>
      </c>
      <c r="D27" s="308" t="s">
        <v>445</v>
      </c>
      <c r="E27" s="311">
        <v>10</v>
      </c>
    </row>
    <row r="28" spans="1:5" ht="63" customHeight="1">
      <c r="A28" s="312"/>
      <c r="B28" s="320"/>
      <c r="C28" s="208" t="s">
        <v>462</v>
      </c>
      <c r="D28" s="309"/>
      <c r="E28" s="315"/>
    </row>
    <row r="29" spans="1:5" ht="26.25" customHeight="1">
      <c r="A29" s="21"/>
      <c r="B29" s="17"/>
      <c r="C29" s="17"/>
      <c r="D29" s="18" t="s">
        <v>8</v>
      </c>
      <c r="E29" s="210">
        <f>SUM(E17:E28)</f>
        <v>25</v>
      </c>
    </row>
    <row r="30" spans="1:5" ht="39.75" customHeight="1">
      <c r="A30" s="21"/>
      <c r="B30" s="17"/>
      <c r="C30" s="17"/>
      <c r="D30" s="26" t="s">
        <v>49</v>
      </c>
      <c r="E30" s="211">
        <f>E29/5</f>
        <v>5</v>
      </c>
    </row>
    <row r="31" spans="1:5" ht="23.25" customHeight="1">
      <c r="A31" s="452" t="s">
        <v>590</v>
      </c>
      <c r="B31" s="452"/>
      <c r="C31" s="452"/>
      <c r="D31" s="452"/>
      <c r="E31" s="452"/>
    </row>
    <row r="32" spans="1:5" ht="33.75" customHeight="1">
      <c r="A32" s="305" t="s">
        <v>31</v>
      </c>
      <c r="B32" s="307" t="s">
        <v>591</v>
      </c>
      <c r="C32" s="205" t="s">
        <v>83</v>
      </c>
      <c r="D32" s="309" t="s">
        <v>444</v>
      </c>
      <c r="E32" s="311">
        <v>5</v>
      </c>
    </row>
    <row r="33" spans="1:5" ht="33.75" customHeight="1">
      <c r="A33" s="305"/>
      <c r="B33" s="307"/>
      <c r="C33" s="208" t="s">
        <v>82</v>
      </c>
      <c r="D33" s="309"/>
      <c r="E33" s="311"/>
    </row>
    <row r="34" spans="1:5" ht="29.25" customHeight="1">
      <c r="A34" s="305" t="s">
        <v>32</v>
      </c>
      <c r="B34" s="307" t="s">
        <v>592</v>
      </c>
      <c r="C34" s="205" t="s">
        <v>83</v>
      </c>
      <c r="D34" s="309" t="s">
        <v>444</v>
      </c>
      <c r="E34" s="311">
        <v>6</v>
      </c>
    </row>
    <row r="35" spans="1:5" ht="29.25" customHeight="1">
      <c r="A35" s="305"/>
      <c r="B35" s="307"/>
      <c r="C35" s="208" t="s">
        <v>603</v>
      </c>
      <c r="D35" s="309"/>
      <c r="E35" s="311"/>
    </row>
    <row r="36" spans="1:5" ht="24" customHeight="1">
      <c r="A36" s="305" t="s">
        <v>33</v>
      </c>
      <c r="B36" s="307" t="s">
        <v>593</v>
      </c>
      <c r="C36" s="225" t="s">
        <v>83</v>
      </c>
      <c r="D36" s="309" t="s">
        <v>444</v>
      </c>
      <c r="E36" s="311">
        <v>10</v>
      </c>
    </row>
    <row r="37" spans="1:5" ht="24" customHeight="1">
      <c r="A37" s="312"/>
      <c r="B37" s="307"/>
      <c r="C37" s="208" t="s">
        <v>113</v>
      </c>
      <c r="D37" s="309"/>
      <c r="E37" s="315"/>
    </row>
    <row r="38" spans="1:5" ht="22.5" customHeight="1">
      <c r="A38" s="21"/>
      <c r="B38" s="17"/>
      <c r="C38" s="17"/>
      <c r="D38" s="18" t="s">
        <v>8</v>
      </c>
      <c r="E38" s="210">
        <f>SUM(E32:E37)</f>
        <v>21</v>
      </c>
    </row>
    <row r="39" spans="1:5" ht="40.5" customHeight="1">
      <c r="A39" s="21"/>
      <c r="B39" s="17"/>
      <c r="C39" s="17"/>
      <c r="D39" s="26" t="s">
        <v>49</v>
      </c>
      <c r="E39" s="27">
        <f>E38/3</f>
        <v>7</v>
      </c>
    </row>
    <row r="40" spans="1:5" ht="21.75" customHeight="1">
      <c r="A40" s="33"/>
      <c r="B40" s="29"/>
      <c r="C40" s="29"/>
      <c r="D40" s="30" t="s">
        <v>50</v>
      </c>
      <c r="E40" s="23">
        <f>E39+E30+E15</f>
        <v>18</v>
      </c>
    </row>
    <row r="41" spans="1:6" ht="25.5" customHeight="1">
      <c r="A41" s="339" t="s">
        <v>48</v>
      </c>
      <c r="B41" s="339"/>
      <c r="C41" s="339"/>
      <c r="D41" s="339"/>
      <c r="E41" s="31">
        <f>E40/3*10</f>
        <v>60</v>
      </c>
      <c r="F41" s="150"/>
    </row>
    <row r="42" ht="30.75" hidden="1">
      <c r="F42" s="149" t="s">
        <v>456</v>
      </c>
    </row>
  </sheetData>
  <sheetProtection/>
  <mergeCells count="48">
    <mergeCell ref="D1:E1"/>
    <mergeCell ref="D2:E2"/>
    <mergeCell ref="A3:E3"/>
    <mergeCell ref="A4:E4"/>
    <mergeCell ref="A6:E6"/>
    <mergeCell ref="A7:A9"/>
    <mergeCell ref="B7:B9"/>
    <mergeCell ref="D7:D9"/>
    <mergeCell ref="E7:E9"/>
    <mergeCell ref="A10:A13"/>
    <mergeCell ref="B10:B13"/>
    <mergeCell ref="D10:D13"/>
    <mergeCell ref="E10:E13"/>
    <mergeCell ref="A16:E16"/>
    <mergeCell ref="A17:A18"/>
    <mergeCell ref="B17:B18"/>
    <mergeCell ref="D17:D18"/>
    <mergeCell ref="E17:E18"/>
    <mergeCell ref="D27:D28"/>
    <mergeCell ref="E27:E28"/>
    <mergeCell ref="A19:A20"/>
    <mergeCell ref="B19:B20"/>
    <mergeCell ref="D19:D20"/>
    <mergeCell ref="E19:E20"/>
    <mergeCell ref="A21:A23"/>
    <mergeCell ref="B21:B23"/>
    <mergeCell ref="D21:D23"/>
    <mergeCell ref="E21:E23"/>
    <mergeCell ref="A34:A35"/>
    <mergeCell ref="B34:B35"/>
    <mergeCell ref="D34:D35"/>
    <mergeCell ref="E34:E35"/>
    <mergeCell ref="A24:A25"/>
    <mergeCell ref="B24:B25"/>
    <mergeCell ref="D24:D25"/>
    <mergeCell ref="E24:E25"/>
    <mergeCell ref="A27:A28"/>
    <mergeCell ref="B27:B28"/>
    <mergeCell ref="A36:A37"/>
    <mergeCell ref="B36:B37"/>
    <mergeCell ref="D36:D37"/>
    <mergeCell ref="E36:E37"/>
    <mergeCell ref="A41:D41"/>
    <mergeCell ref="A31:E31"/>
    <mergeCell ref="A32:A33"/>
    <mergeCell ref="B32:B33"/>
    <mergeCell ref="D32:D33"/>
    <mergeCell ref="E32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1"/>
  <sheetViews>
    <sheetView view="pageBreakPreview" zoomScale="67" zoomScaleNormal="60" zoomScaleSheetLayoutView="67" zoomScalePageLayoutView="0" workbookViewId="0" topLeftCell="A1">
      <selection activeCell="C11" sqref="C11"/>
    </sheetView>
  </sheetViews>
  <sheetFormatPr defaultColWidth="9.140625" defaultRowHeight="15"/>
  <cols>
    <col min="1" max="1" width="9.140625" style="218" customWidth="1"/>
    <col min="2" max="2" width="56.7109375" style="219" customWidth="1"/>
    <col min="3" max="3" width="65.421875" style="219" customWidth="1"/>
    <col min="4" max="4" width="42.7109375" style="219" customWidth="1"/>
    <col min="5" max="5" width="18.00390625" style="222" customWidth="1"/>
    <col min="6" max="16384" width="9.140625" style="219" customWidth="1"/>
  </cols>
  <sheetData>
    <row r="1" spans="1:5" s="231" customFormat="1" ht="18" customHeight="1">
      <c r="A1" s="230"/>
      <c r="D1" s="391" t="s">
        <v>594</v>
      </c>
      <c r="E1" s="391"/>
    </row>
    <row r="2" spans="1:5" s="231" customFormat="1" ht="51.75" customHeight="1">
      <c r="A2" s="230"/>
      <c r="D2" s="269" t="s">
        <v>521</v>
      </c>
      <c r="E2" s="269"/>
    </row>
    <row r="3" spans="1:5" ht="9.75" customHeight="1" hidden="1">
      <c r="A3" s="392"/>
      <c r="B3" s="392"/>
      <c r="C3" s="392"/>
      <c r="D3" s="392"/>
      <c r="E3" s="392"/>
    </row>
    <row r="4" spans="1:5" ht="136.5" customHeight="1">
      <c r="A4" s="390" t="s">
        <v>595</v>
      </c>
      <c r="B4" s="390"/>
      <c r="C4" s="390"/>
      <c r="D4" s="390"/>
      <c r="E4" s="390"/>
    </row>
    <row r="5" spans="1:5" ht="80.25" customHeight="1">
      <c r="A5" s="263" t="s">
        <v>0</v>
      </c>
      <c r="B5" s="241" t="s">
        <v>513</v>
      </c>
      <c r="C5" s="241" t="s">
        <v>514</v>
      </c>
      <c r="D5" s="241" t="s">
        <v>2</v>
      </c>
      <c r="E5" s="241" t="s">
        <v>3</v>
      </c>
    </row>
    <row r="6" spans="1:5" ht="25.5" customHeight="1">
      <c r="A6" s="381" t="s">
        <v>4</v>
      </c>
      <c r="B6" s="381"/>
      <c r="C6" s="381"/>
      <c r="D6" s="381"/>
      <c r="E6" s="381"/>
    </row>
    <row r="7" spans="1:5" ht="46.5" customHeight="1">
      <c r="A7" s="372" t="s">
        <v>19</v>
      </c>
      <c r="B7" s="343" t="s">
        <v>622</v>
      </c>
      <c r="C7" s="227" t="s">
        <v>447</v>
      </c>
      <c r="D7" s="368" t="s">
        <v>444</v>
      </c>
      <c r="E7" s="370">
        <v>15</v>
      </c>
    </row>
    <row r="8" spans="1:5" ht="30.75" customHeight="1">
      <c r="A8" s="373"/>
      <c r="B8" s="323"/>
      <c r="C8" s="226" t="s">
        <v>558</v>
      </c>
      <c r="D8" s="369"/>
      <c r="E8" s="371"/>
    </row>
    <row r="9" spans="1:5" ht="30.75" customHeight="1">
      <c r="A9" s="373"/>
      <c r="B9" s="323"/>
      <c r="C9" s="226" t="s">
        <v>608</v>
      </c>
      <c r="D9" s="369"/>
      <c r="E9" s="371"/>
    </row>
    <row r="10" spans="1:5" ht="18.75">
      <c r="A10" s="373"/>
      <c r="B10" s="323"/>
      <c r="C10" s="226" t="s">
        <v>526</v>
      </c>
      <c r="D10" s="369"/>
      <c r="E10" s="371"/>
    </row>
    <row r="11" spans="1:5" ht="46.5" customHeight="1">
      <c r="A11" s="374"/>
      <c r="B11" s="366" t="s">
        <v>623</v>
      </c>
      <c r="C11" s="227" t="s">
        <v>447</v>
      </c>
      <c r="D11" s="368" t="s">
        <v>444</v>
      </c>
      <c r="E11" s="370">
        <v>15</v>
      </c>
    </row>
    <row r="12" spans="1:5" ht="30.75" customHeight="1">
      <c r="A12" s="374"/>
      <c r="B12" s="367"/>
      <c r="C12" s="226" t="s">
        <v>558</v>
      </c>
      <c r="D12" s="369"/>
      <c r="E12" s="371"/>
    </row>
    <row r="13" spans="1:5" ht="30.75" customHeight="1">
      <c r="A13" s="374"/>
      <c r="B13" s="367"/>
      <c r="C13" s="226" t="s">
        <v>608</v>
      </c>
      <c r="D13" s="369"/>
      <c r="E13" s="371"/>
    </row>
    <row r="14" spans="1:5" ht="18.75">
      <c r="A14" s="375"/>
      <c r="B14" s="367"/>
      <c r="C14" s="226" t="s">
        <v>526</v>
      </c>
      <c r="D14" s="369"/>
      <c r="E14" s="371"/>
    </row>
    <row r="15" spans="1:5" ht="51" customHeight="1">
      <c r="A15" s="380" t="s">
        <v>20</v>
      </c>
      <c r="B15" s="367" t="s">
        <v>470</v>
      </c>
      <c r="C15" s="187" t="s">
        <v>152</v>
      </c>
      <c r="D15" s="369" t="s">
        <v>444</v>
      </c>
      <c r="E15" s="371">
        <v>10</v>
      </c>
    </row>
    <row r="16" spans="1:5" ht="83.25" customHeight="1">
      <c r="A16" s="380"/>
      <c r="B16" s="367"/>
      <c r="C16" s="239" t="s">
        <v>110</v>
      </c>
      <c r="D16" s="369"/>
      <c r="E16" s="371"/>
    </row>
    <row r="17" spans="1:5" ht="42" customHeight="1">
      <c r="A17" s="376" t="s">
        <v>21</v>
      </c>
      <c r="B17" s="323" t="s">
        <v>620</v>
      </c>
      <c r="C17" s="189" t="s">
        <v>523</v>
      </c>
      <c r="D17" s="369" t="s">
        <v>444</v>
      </c>
      <c r="E17" s="371">
        <v>10</v>
      </c>
    </row>
    <row r="18" spans="1:5" ht="42" customHeight="1">
      <c r="A18" s="376"/>
      <c r="B18" s="323"/>
      <c r="C18" s="226" t="s">
        <v>558</v>
      </c>
      <c r="D18" s="369"/>
      <c r="E18" s="371"/>
    </row>
    <row r="19" spans="1:5" ht="42" customHeight="1">
      <c r="A19" s="376"/>
      <c r="B19" s="323"/>
      <c r="C19" s="226" t="s">
        <v>621</v>
      </c>
      <c r="D19" s="369"/>
      <c r="E19" s="371"/>
    </row>
    <row r="20" spans="1:5" ht="42" customHeight="1">
      <c r="A20" s="376"/>
      <c r="B20" s="323"/>
      <c r="C20" s="226" t="s">
        <v>396</v>
      </c>
      <c r="D20" s="369"/>
      <c r="E20" s="371"/>
    </row>
    <row r="21" spans="1:5" ht="45.75" customHeight="1">
      <c r="A21" s="380" t="s">
        <v>22</v>
      </c>
      <c r="B21" s="367" t="s">
        <v>58</v>
      </c>
      <c r="C21" s="187" t="s">
        <v>75</v>
      </c>
      <c r="D21" s="369" t="s">
        <v>444</v>
      </c>
      <c r="E21" s="371">
        <v>10</v>
      </c>
    </row>
    <row r="22" spans="1:5" ht="36.75" customHeight="1">
      <c r="A22" s="380"/>
      <c r="B22" s="367"/>
      <c r="C22" s="187" t="s">
        <v>156</v>
      </c>
      <c r="D22" s="369"/>
      <c r="E22" s="371"/>
    </row>
    <row r="23" spans="1:5" ht="41.25" customHeight="1">
      <c r="A23" s="380"/>
      <c r="B23" s="367"/>
      <c r="C23" s="187" t="s">
        <v>76</v>
      </c>
      <c r="D23" s="369"/>
      <c r="E23" s="371"/>
    </row>
    <row r="24" spans="1:5" ht="24.75" customHeight="1">
      <c r="A24" s="221"/>
      <c r="B24" s="220"/>
      <c r="C24" s="220"/>
      <c r="D24" s="265" t="s">
        <v>13</v>
      </c>
      <c r="E24" s="266">
        <f>SUM(E7:E23)</f>
        <v>60</v>
      </c>
    </row>
    <row r="25" spans="1:5" ht="31.5" customHeight="1">
      <c r="A25" s="381" t="s">
        <v>9</v>
      </c>
      <c r="B25" s="381"/>
      <c r="C25" s="381"/>
      <c r="D25" s="381"/>
      <c r="E25" s="381"/>
    </row>
    <row r="26" spans="1:5" ht="48.75" customHeight="1">
      <c r="A26" s="384" t="s">
        <v>25</v>
      </c>
      <c r="B26" s="366" t="s">
        <v>52</v>
      </c>
      <c r="C26" s="233" t="s">
        <v>181</v>
      </c>
      <c r="D26" s="369" t="s">
        <v>444</v>
      </c>
      <c r="E26" s="385">
        <v>5</v>
      </c>
    </row>
    <row r="27" spans="1:5" ht="48.75" customHeight="1">
      <c r="A27" s="380"/>
      <c r="B27" s="367"/>
      <c r="C27" s="187" t="s">
        <v>84</v>
      </c>
      <c r="D27" s="369"/>
      <c r="E27" s="386"/>
    </row>
    <row r="28" spans="1:5" ht="57" customHeight="1">
      <c r="A28" s="380" t="s">
        <v>26</v>
      </c>
      <c r="B28" s="367" t="s">
        <v>184</v>
      </c>
      <c r="C28" s="187" t="s">
        <v>83</v>
      </c>
      <c r="D28" s="369" t="s">
        <v>444</v>
      </c>
      <c r="E28" s="371">
        <v>5</v>
      </c>
    </row>
    <row r="29" spans="1:5" ht="63.75" customHeight="1">
      <c r="A29" s="380"/>
      <c r="B29" s="367"/>
      <c r="C29" s="187" t="s">
        <v>82</v>
      </c>
      <c r="D29" s="369"/>
      <c r="E29" s="371"/>
    </row>
    <row r="30" spans="1:5" ht="70.5" customHeight="1">
      <c r="A30" s="380" t="s">
        <v>27</v>
      </c>
      <c r="B30" s="367" t="s">
        <v>419</v>
      </c>
      <c r="C30" s="187" t="s">
        <v>496</v>
      </c>
      <c r="D30" s="369" t="s">
        <v>444</v>
      </c>
      <c r="E30" s="371">
        <v>5</v>
      </c>
    </row>
    <row r="31" spans="1:5" ht="60" customHeight="1">
      <c r="A31" s="380"/>
      <c r="B31" s="367"/>
      <c r="C31" s="187" t="s">
        <v>82</v>
      </c>
      <c r="D31" s="369"/>
      <c r="E31" s="371"/>
    </row>
    <row r="32" spans="1:5" ht="39.75" customHeight="1">
      <c r="A32" s="380" t="s">
        <v>28</v>
      </c>
      <c r="B32" s="367" t="s">
        <v>191</v>
      </c>
      <c r="C32" s="187" t="s">
        <v>85</v>
      </c>
      <c r="D32" s="369" t="s">
        <v>444</v>
      </c>
      <c r="E32" s="371">
        <v>5</v>
      </c>
    </row>
    <row r="33" spans="1:5" ht="39.75" customHeight="1">
      <c r="A33" s="382"/>
      <c r="B33" s="383"/>
      <c r="C33" s="235" t="s">
        <v>86</v>
      </c>
      <c r="D33" s="369"/>
      <c r="E33" s="387"/>
    </row>
    <row r="34" spans="1:5" ht="18.75">
      <c r="A34" s="236"/>
      <c r="B34" s="237"/>
      <c r="C34" s="237"/>
      <c r="D34" s="238" t="s">
        <v>13</v>
      </c>
      <c r="E34" s="232">
        <f>SUM(E26:E33)</f>
        <v>20</v>
      </c>
    </row>
    <row r="35" spans="1:5" ht="30" customHeight="1">
      <c r="A35" s="381" t="s">
        <v>14</v>
      </c>
      <c r="B35" s="381"/>
      <c r="C35" s="381"/>
      <c r="D35" s="381"/>
      <c r="E35" s="381"/>
    </row>
    <row r="36" spans="1:5" ht="51" customHeight="1">
      <c r="A36" s="384" t="s">
        <v>31</v>
      </c>
      <c r="B36" s="388" t="s">
        <v>435</v>
      </c>
      <c r="C36" s="233" t="s">
        <v>87</v>
      </c>
      <c r="D36" s="369" t="s">
        <v>444</v>
      </c>
      <c r="E36" s="370">
        <v>10</v>
      </c>
    </row>
    <row r="37" spans="1:5" ht="100.5" customHeight="1">
      <c r="A37" s="380"/>
      <c r="B37" s="389"/>
      <c r="C37" s="187" t="s">
        <v>135</v>
      </c>
      <c r="D37" s="369"/>
      <c r="E37" s="371"/>
    </row>
    <row r="38" spans="1:5" ht="24.75" customHeight="1">
      <c r="A38" s="380" t="s">
        <v>32</v>
      </c>
      <c r="B38" s="367" t="s">
        <v>15</v>
      </c>
      <c r="C38" s="187" t="s">
        <v>89</v>
      </c>
      <c r="D38" s="369" t="s">
        <v>444</v>
      </c>
      <c r="E38" s="371">
        <v>10</v>
      </c>
    </row>
    <row r="39" spans="1:5" ht="18.75">
      <c r="A39" s="382"/>
      <c r="B39" s="383"/>
      <c r="C39" s="235" t="s">
        <v>114</v>
      </c>
      <c r="D39" s="369"/>
      <c r="E39" s="387"/>
    </row>
    <row r="40" spans="1:5" ht="18.75">
      <c r="A40" s="236"/>
      <c r="B40" s="237"/>
      <c r="C40" s="237"/>
      <c r="D40" s="238" t="s">
        <v>13</v>
      </c>
      <c r="E40" s="232">
        <f>SUM(E36:E39)</f>
        <v>20</v>
      </c>
    </row>
    <row r="41" spans="1:5" ht="18.75">
      <c r="A41" s="381" t="s">
        <v>18</v>
      </c>
      <c r="B41" s="381"/>
      <c r="C41" s="381"/>
      <c r="D41" s="381"/>
      <c r="E41" s="232">
        <f>E40+E34+E24</f>
        <v>100</v>
      </c>
    </row>
  </sheetData>
  <sheetProtection/>
  <mergeCells count="51">
    <mergeCell ref="A38:A39"/>
    <mergeCell ref="B38:B39"/>
    <mergeCell ref="D38:D39"/>
    <mergeCell ref="E38:E39"/>
    <mergeCell ref="A41:D41"/>
    <mergeCell ref="A32:A33"/>
    <mergeCell ref="B32:B33"/>
    <mergeCell ref="D32:D33"/>
    <mergeCell ref="E32:E33"/>
    <mergeCell ref="A35:E35"/>
    <mergeCell ref="A36:A37"/>
    <mergeCell ref="B36:B37"/>
    <mergeCell ref="D36:D37"/>
    <mergeCell ref="E36:E37"/>
    <mergeCell ref="A28:A29"/>
    <mergeCell ref="B28:B29"/>
    <mergeCell ref="D28:D29"/>
    <mergeCell ref="E28:E29"/>
    <mergeCell ref="A30:A31"/>
    <mergeCell ref="B30:B31"/>
    <mergeCell ref="D30:D31"/>
    <mergeCell ref="E30:E31"/>
    <mergeCell ref="A25:E25"/>
    <mergeCell ref="A26:A27"/>
    <mergeCell ref="B26:B27"/>
    <mergeCell ref="D26:D27"/>
    <mergeCell ref="E26:E27"/>
    <mergeCell ref="A17:A20"/>
    <mergeCell ref="B17:B20"/>
    <mergeCell ref="D17:D20"/>
    <mergeCell ref="E17:E20"/>
    <mergeCell ref="A21:A23"/>
    <mergeCell ref="B21:B23"/>
    <mergeCell ref="D21:D23"/>
    <mergeCell ref="E21:E23"/>
    <mergeCell ref="D11:D14"/>
    <mergeCell ref="E11:E14"/>
    <mergeCell ref="A15:A16"/>
    <mergeCell ref="B15:B16"/>
    <mergeCell ref="D15:D16"/>
    <mergeCell ref="E15:E16"/>
    <mergeCell ref="D1:E1"/>
    <mergeCell ref="D2:E2"/>
    <mergeCell ref="A3:E3"/>
    <mergeCell ref="A4:E4"/>
    <mergeCell ref="A6:E6"/>
    <mergeCell ref="A7:A14"/>
    <mergeCell ref="B7:B10"/>
    <mergeCell ref="D7:D10"/>
    <mergeCell ref="E7:E10"/>
    <mergeCell ref="B11:B14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view="pageBreakPreview" zoomScale="76" zoomScaleNormal="60" zoomScaleSheetLayoutView="76" zoomScalePageLayoutView="0" workbookViewId="0" topLeftCell="A1">
      <selection activeCell="A6" sqref="A6:E6"/>
    </sheetView>
  </sheetViews>
  <sheetFormatPr defaultColWidth="9.140625" defaultRowHeight="15"/>
  <cols>
    <col min="1" max="1" width="9.140625" style="1" customWidth="1"/>
    <col min="2" max="2" width="60.00390625" style="6" customWidth="1"/>
    <col min="3" max="3" width="65.421875" style="6" customWidth="1"/>
    <col min="4" max="4" width="30.140625" style="6" customWidth="1"/>
    <col min="5" max="5" width="22.421875" style="6" customWidth="1"/>
    <col min="6" max="16384" width="9.140625" style="6" customWidth="1"/>
  </cols>
  <sheetData>
    <row r="1" spans="4:5" ht="18.75">
      <c r="D1" s="336" t="s">
        <v>226</v>
      </c>
      <c r="E1" s="336"/>
    </row>
    <row r="2" spans="4:5" ht="54.75" customHeight="1">
      <c r="D2" s="295" t="s">
        <v>521</v>
      </c>
      <c r="E2" s="295"/>
    </row>
    <row r="3" spans="1:5" ht="9.75" customHeight="1" hidden="1">
      <c r="A3" s="337"/>
      <c r="B3" s="337"/>
      <c r="C3" s="337"/>
      <c r="D3" s="337"/>
      <c r="E3" s="337"/>
    </row>
    <row r="4" spans="1:5" ht="95.25" customHeight="1">
      <c r="A4" s="338" t="s">
        <v>543</v>
      </c>
      <c r="B4" s="338"/>
      <c r="C4" s="338"/>
      <c r="D4" s="338"/>
      <c r="E4" s="338"/>
    </row>
    <row r="5" spans="1:5" ht="85.5" customHeight="1">
      <c r="A5" s="62" t="s">
        <v>0</v>
      </c>
      <c r="B5" s="5" t="s">
        <v>513</v>
      </c>
      <c r="C5" s="5" t="s">
        <v>514</v>
      </c>
      <c r="D5" s="63" t="s">
        <v>2</v>
      </c>
      <c r="E5" s="63" t="s">
        <v>3</v>
      </c>
    </row>
    <row r="6" spans="1:5" ht="31.5" customHeight="1">
      <c r="A6" s="277" t="s">
        <v>4</v>
      </c>
      <c r="B6" s="277"/>
      <c r="C6" s="277"/>
      <c r="D6" s="277"/>
      <c r="E6" s="277"/>
    </row>
    <row r="7" spans="1:5" ht="36.75" customHeight="1">
      <c r="A7" s="278" t="s">
        <v>19</v>
      </c>
      <c r="B7" s="285" t="s">
        <v>494</v>
      </c>
      <c r="C7" s="191" t="s">
        <v>522</v>
      </c>
      <c r="D7" s="297" t="s">
        <v>444</v>
      </c>
      <c r="E7" s="281">
        <v>20</v>
      </c>
    </row>
    <row r="8" spans="1:5" ht="23.25" customHeight="1">
      <c r="A8" s="270"/>
      <c r="B8" s="272"/>
      <c r="C8" s="108" t="s">
        <v>72</v>
      </c>
      <c r="D8" s="274"/>
      <c r="E8" s="275"/>
    </row>
    <row r="9" spans="1:5" ht="21.75" customHeight="1">
      <c r="A9" s="270"/>
      <c r="B9" s="272"/>
      <c r="C9" s="108" t="s">
        <v>182</v>
      </c>
      <c r="D9" s="274"/>
      <c r="E9" s="275"/>
    </row>
    <row r="10" spans="1:5" ht="21.75" customHeight="1">
      <c r="A10" s="270"/>
      <c r="B10" s="272"/>
      <c r="C10" s="108" t="s">
        <v>73</v>
      </c>
      <c r="D10" s="274"/>
      <c r="E10" s="275"/>
    </row>
    <row r="11" spans="1:5" ht="21.75" customHeight="1">
      <c r="A11" s="270"/>
      <c r="B11" s="272"/>
      <c r="C11" s="108" t="s">
        <v>74</v>
      </c>
      <c r="D11" s="274"/>
      <c r="E11" s="275"/>
    </row>
    <row r="12" spans="1:5" ht="36" customHeight="1">
      <c r="A12" s="270" t="s">
        <v>20</v>
      </c>
      <c r="B12" s="288" t="s">
        <v>58</v>
      </c>
      <c r="C12" s="108" t="s">
        <v>75</v>
      </c>
      <c r="D12" s="274" t="s">
        <v>444</v>
      </c>
      <c r="E12" s="275">
        <v>10</v>
      </c>
    </row>
    <row r="13" spans="1:5" ht="39" customHeight="1">
      <c r="A13" s="270"/>
      <c r="B13" s="288"/>
      <c r="C13" s="108" t="s">
        <v>183</v>
      </c>
      <c r="D13" s="274"/>
      <c r="E13" s="275"/>
    </row>
    <row r="14" spans="1:5" ht="36" customHeight="1">
      <c r="A14" s="270"/>
      <c r="B14" s="288"/>
      <c r="C14" s="108" t="s">
        <v>162</v>
      </c>
      <c r="D14" s="274"/>
      <c r="E14" s="275"/>
    </row>
    <row r="15" spans="1:5" ht="63" customHeight="1">
      <c r="A15" s="270" t="s">
        <v>21</v>
      </c>
      <c r="B15" s="288" t="s">
        <v>503</v>
      </c>
      <c r="C15" s="108" t="s">
        <v>152</v>
      </c>
      <c r="D15" s="274" t="s">
        <v>444</v>
      </c>
      <c r="E15" s="275">
        <v>10</v>
      </c>
    </row>
    <row r="16" spans="1:5" ht="66" customHeight="1">
      <c r="A16" s="270"/>
      <c r="B16" s="288"/>
      <c r="C16" s="114" t="s">
        <v>110</v>
      </c>
      <c r="D16" s="274"/>
      <c r="E16" s="275"/>
    </row>
    <row r="17" spans="1:5" ht="65.25" customHeight="1">
      <c r="A17" s="270" t="s">
        <v>22</v>
      </c>
      <c r="B17" s="272" t="s">
        <v>109</v>
      </c>
      <c r="C17" s="108" t="s">
        <v>82</v>
      </c>
      <c r="D17" s="274" t="s">
        <v>444</v>
      </c>
      <c r="E17" s="275">
        <v>5</v>
      </c>
    </row>
    <row r="18" spans="1:5" ht="40.5" customHeight="1">
      <c r="A18" s="270"/>
      <c r="B18" s="272"/>
      <c r="C18" s="108" t="s">
        <v>168</v>
      </c>
      <c r="D18" s="274"/>
      <c r="E18" s="275"/>
    </row>
    <row r="19" spans="1:5" ht="36" customHeight="1">
      <c r="A19" s="270" t="s">
        <v>23</v>
      </c>
      <c r="B19" s="272" t="s">
        <v>420</v>
      </c>
      <c r="C19" s="108" t="s">
        <v>111</v>
      </c>
      <c r="D19" s="274" t="s">
        <v>444</v>
      </c>
      <c r="E19" s="275">
        <v>5</v>
      </c>
    </row>
    <row r="20" spans="1:5" ht="59.25" customHeight="1">
      <c r="A20" s="270"/>
      <c r="B20" s="272"/>
      <c r="C20" s="108" t="s">
        <v>112</v>
      </c>
      <c r="D20" s="274"/>
      <c r="E20" s="275"/>
    </row>
    <row r="21" spans="1:5" ht="36" customHeight="1">
      <c r="A21" s="270" t="s">
        <v>24</v>
      </c>
      <c r="B21" s="288" t="s">
        <v>421</v>
      </c>
      <c r="C21" s="114" t="s">
        <v>113</v>
      </c>
      <c r="D21" s="274" t="s">
        <v>444</v>
      </c>
      <c r="E21" s="275">
        <v>10</v>
      </c>
    </row>
    <row r="22" spans="1:5" ht="36" customHeight="1">
      <c r="A22" s="270"/>
      <c r="B22" s="288"/>
      <c r="C22" s="124" t="s">
        <v>448</v>
      </c>
      <c r="D22" s="274"/>
      <c r="E22" s="275"/>
    </row>
    <row r="23" spans="1:5" s="57" customFormat="1" ht="18.75">
      <c r="A23" s="54"/>
      <c r="B23" s="55"/>
      <c r="C23" s="55"/>
      <c r="D23" s="56" t="s">
        <v>13</v>
      </c>
      <c r="E23" s="111">
        <f>SUM(E7:E22)</f>
        <v>60</v>
      </c>
    </row>
    <row r="24" spans="1:5" ht="22.5" customHeight="1">
      <c r="A24" s="277" t="s">
        <v>9</v>
      </c>
      <c r="B24" s="277"/>
      <c r="C24" s="277"/>
      <c r="D24" s="277"/>
      <c r="E24" s="277"/>
    </row>
    <row r="25" spans="1:5" ht="58.5" customHeight="1">
      <c r="A25" s="278" t="s">
        <v>25</v>
      </c>
      <c r="B25" s="285" t="s">
        <v>52</v>
      </c>
      <c r="C25" s="113" t="s">
        <v>181</v>
      </c>
      <c r="D25" s="297" t="s">
        <v>444</v>
      </c>
      <c r="E25" s="112"/>
    </row>
    <row r="26" spans="1:5" ht="45.75" customHeight="1">
      <c r="A26" s="270"/>
      <c r="B26" s="272"/>
      <c r="C26" s="108" t="s">
        <v>84</v>
      </c>
      <c r="D26" s="274"/>
      <c r="E26" s="110">
        <v>5</v>
      </c>
    </row>
    <row r="27" spans="1:5" ht="66.75" customHeight="1">
      <c r="A27" s="270" t="s">
        <v>26</v>
      </c>
      <c r="B27" s="272" t="s">
        <v>184</v>
      </c>
      <c r="C27" s="108" t="s">
        <v>83</v>
      </c>
      <c r="D27" s="274" t="s">
        <v>444</v>
      </c>
      <c r="E27" s="275">
        <v>5</v>
      </c>
    </row>
    <row r="28" spans="1:5" ht="56.25" customHeight="1">
      <c r="A28" s="270"/>
      <c r="B28" s="272"/>
      <c r="C28" s="108" t="s">
        <v>82</v>
      </c>
      <c r="D28" s="274"/>
      <c r="E28" s="275"/>
    </row>
    <row r="29" spans="1:5" ht="62.25" customHeight="1">
      <c r="A29" s="270" t="s">
        <v>27</v>
      </c>
      <c r="B29" s="272" t="s">
        <v>419</v>
      </c>
      <c r="C29" s="108" t="s">
        <v>185</v>
      </c>
      <c r="D29" s="274" t="s">
        <v>444</v>
      </c>
      <c r="E29" s="275">
        <v>5</v>
      </c>
    </row>
    <row r="30" spans="1:5" ht="48.75" customHeight="1">
      <c r="A30" s="270"/>
      <c r="B30" s="272"/>
      <c r="C30" s="108" t="s">
        <v>82</v>
      </c>
      <c r="D30" s="274"/>
      <c r="E30" s="275"/>
    </row>
    <row r="31" spans="1:5" ht="42" customHeight="1">
      <c r="A31" s="270" t="s">
        <v>28</v>
      </c>
      <c r="B31" s="272" t="s">
        <v>11</v>
      </c>
      <c r="C31" s="108" t="s">
        <v>108</v>
      </c>
      <c r="D31" s="274" t="s">
        <v>444</v>
      </c>
      <c r="E31" s="275">
        <v>5</v>
      </c>
    </row>
    <row r="32" spans="1:5" ht="26.25" customHeight="1">
      <c r="A32" s="271"/>
      <c r="B32" s="273"/>
      <c r="C32" s="109" t="s">
        <v>107</v>
      </c>
      <c r="D32" s="333"/>
      <c r="E32" s="276"/>
    </row>
    <row r="33" spans="1:5" ht="18.75">
      <c r="A33" s="8"/>
      <c r="B33" s="9"/>
      <c r="C33" s="9"/>
      <c r="D33" s="10" t="s">
        <v>8</v>
      </c>
      <c r="E33" s="111">
        <f>SUM(E25:E32)</f>
        <v>20</v>
      </c>
    </row>
    <row r="34" spans="1:5" ht="21.75" customHeight="1">
      <c r="A34" s="277" t="s">
        <v>14</v>
      </c>
      <c r="B34" s="277"/>
      <c r="C34" s="277"/>
      <c r="D34" s="277"/>
      <c r="E34" s="277"/>
    </row>
    <row r="35" spans="1:5" ht="57" customHeight="1">
      <c r="A35" s="334" t="s">
        <v>31</v>
      </c>
      <c r="B35" s="279" t="s">
        <v>435</v>
      </c>
      <c r="C35" s="113" t="s">
        <v>87</v>
      </c>
      <c r="D35" s="297" t="s">
        <v>444</v>
      </c>
      <c r="E35" s="281">
        <v>10</v>
      </c>
    </row>
    <row r="36" spans="1:5" ht="82.5" customHeight="1">
      <c r="A36" s="335"/>
      <c r="B36" s="280"/>
      <c r="C36" s="108" t="s">
        <v>88</v>
      </c>
      <c r="D36" s="274"/>
      <c r="E36" s="275"/>
    </row>
    <row r="37" spans="1:5" ht="27" customHeight="1">
      <c r="A37" s="305" t="s">
        <v>32</v>
      </c>
      <c r="B37" s="307" t="s">
        <v>15</v>
      </c>
      <c r="C37" s="22" t="s">
        <v>89</v>
      </c>
      <c r="D37" s="309" t="s">
        <v>444</v>
      </c>
      <c r="E37" s="311">
        <v>10</v>
      </c>
    </row>
    <row r="38" spans="1:5" ht="27" customHeight="1">
      <c r="A38" s="312"/>
      <c r="B38" s="313"/>
      <c r="C38" s="25" t="s">
        <v>114</v>
      </c>
      <c r="D38" s="314"/>
      <c r="E38" s="315"/>
    </row>
    <row r="39" spans="1:5" ht="18.75">
      <c r="A39" s="8"/>
      <c r="B39" s="9"/>
      <c r="C39" s="9"/>
      <c r="D39" s="10" t="s">
        <v>13</v>
      </c>
      <c r="E39" s="111">
        <f>SUM(E35:E38)</f>
        <v>20</v>
      </c>
    </row>
    <row r="40" spans="1:5" ht="18.75">
      <c r="A40" s="289" t="s">
        <v>18</v>
      </c>
      <c r="B40" s="289"/>
      <c r="C40" s="289"/>
      <c r="D40" s="289"/>
      <c r="E40" s="111">
        <f>E39+E33+E23</f>
        <v>100</v>
      </c>
    </row>
  </sheetData>
  <sheetProtection/>
  <mergeCells count="55">
    <mergeCell ref="D1:E1"/>
    <mergeCell ref="D2:E2"/>
    <mergeCell ref="A3:E3"/>
    <mergeCell ref="A4:E4"/>
    <mergeCell ref="A6:E6"/>
    <mergeCell ref="B15:B16"/>
    <mergeCell ref="D15:D16"/>
    <mergeCell ref="E15:E16"/>
    <mergeCell ref="A7:A11"/>
    <mergeCell ref="B7:B11"/>
    <mergeCell ref="D7:D11"/>
    <mergeCell ref="E7:E11"/>
    <mergeCell ref="E17:E18"/>
    <mergeCell ref="A19:A20"/>
    <mergeCell ref="B19:B20"/>
    <mergeCell ref="D19:D20"/>
    <mergeCell ref="E19:E20"/>
    <mergeCell ref="A12:A14"/>
    <mergeCell ref="B12:B14"/>
    <mergeCell ref="D12:D14"/>
    <mergeCell ref="E12:E14"/>
    <mergeCell ref="A15:A16"/>
    <mergeCell ref="A25:A26"/>
    <mergeCell ref="B25:B26"/>
    <mergeCell ref="D25:D26"/>
    <mergeCell ref="A17:A18"/>
    <mergeCell ref="B17:B18"/>
    <mergeCell ref="D17:D18"/>
    <mergeCell ref="A21:A22"/>
    <mergeCell ref="B21:B22"/>
    <mergeCell ref="D21:D22"/>
    <mergeCell ref="A29:A30"/>
    <mergeCell ref="B29:B30"/>
    <mergeCell ref="D29:D30"/>
    <mergeCell ref="E29:E30"/>
    <mergeCell ref="A31:A32"/>
    <mergeCell ref="B31:B32"/>
    <mergeCell ref="E21:E22"/>
    <mergeCell ref="A24:E24"/>
    <mergeCell ref="D35:D36"/>
    <mergeCell ref="E35:E36"/>
    <mergeCell ref="A27:A28"/>
    <mergeCell ref="B27:B28"/>
    <mergeCell ref="D27:D28"/>
    <mergeCell ref="E27:E28"/>
    <mergeCell ref="A40:D40"/>
    <mergeCell ref="D31:D32"/>
    <mergeCell ref="E31:E32"/>
    <mergeCell ref="A34:E34"/>
    <mergeCell ref="A37:A38"/>
    <mergeCell ref="B37:B38"/>
    <mergeCell ref="D37:D38"/>
    <mergeCell ref="E37:E38"/>
    <mergeCell ref="A35:A36"/>
    <mergeCell ref="B35:B36"/>
  </mergeCells>
  <printOptions/>
  <pageMargins left="1.1811023622047245" right="0.3937007874015748" top="0.7874015748031497" bottom="0.7874015748031497" header="0.2362204724409449" footer="0.1968503937007874"/>
  <pageSetup fitToHeight="100" fitToWidth="1" horizontalDpi="180" verticalDpi="180" orientation="landscape" paperSize="9" scale="68" r:id="rId1"/>
  <rowBreaks count="1" manualBreakCount="1">
    <brk id="2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7"/>
  <sheetViews>
    <sheetView view="pageBreakPreview" zoomScale="73" zoomScaleNormal="60" zoomScaleSheetLayoutView="73" zoomScalePageLayoutView="0" workbookViewId="0" topLeftCell="A39">
      <selection activeCell="F47" sqref="F47"/>
    </sheetView>
  </sheetViews>
  <sheetFormatPr defaultColWidth="9.140625" defaultRowHeight="15"/>
  <cols>
    <col min="1" max="1" width="9.140625" style="213" customWidth="1"/>
    <col min="2" max="2" width="62.421875" style="214" customWidth="1"/>
    <col min="3" max="3" width="66.57421875" style="214" customWidth="1"/>
    <col min="4" max="4" width="27.57421875" style="214" customWidth="1"/>
    <col min="5" max="5" width="18.00390625" style="217" customWidth="1"/>
    <col min="6" max="16384" width="9.140625" style="214" customWidth="1"/>
  </cols>
  <sheetData>
    <row r="1" spans="1:5" s="229" customFormat="1" ht="18" customHeight="1">
      <c r="A1" s="228"/>
      <c r="D1" s="395" t="s">
        <v>596</v>
      </c>
      <c r="E1" s="395"/>
    </row>
    <row r="2" spans="1:5" s="229" customFormat="1" ht="56.25" customHeight="1">
      <c r="A2" s="228"/>
      <c r="D2" s="269" t="s">
        <v>521</v>
      </c>
      <c r="E2" s="269"/>
    </row>
    <row r="3" spans="1:5" ht="9.75" customHeight="1">
      <c r="A3" s="396"/>
      <c r="B3" s="396"/>
      <c r="C3" s="396"/>
      <c r="D3" s="396"/>
      <c r="E3" s="396"/>
    </row>
    <row r="4" spans="1:5" ht="116.25" customHeight="1">
      <c r="A4" s="397" t="s">
        <v>597</v>
      </c>
      <c r="B4" s="397"/>
      <c r="C4" s="397"/>
      <c r="D4" s="397"/>
      <c r="E4" s="397"/>
    </row>
    <row r="5" spans="1:5" ht="81" customHeight="1">
      <c r="A5" s="240" t="s">
        <v>0</v>
      </c>
      <c r="B5" s="241" t="s">
        <v>513</v>
      </c>
      <c r="C5" s="241" t="s">
        <v>514</v>
      </c>
      <c r="D5" s="242" t="s">
        <v>2</v>
      </c>
      <c r="E5" s="242" t="s">
        <v>3</v>
      </c>
    </row>
    <row r="6" spans="1:5" ht="25.5" customHeight="1">
      <c r="A6" s="398" t="s">
        <v>4</v>
      </c>
      <c r="B6" s="398"/>
      <c r="C6" s="398"/>
      <c r="D6" s="398"/>
      <c r="E6" s="398"/>
    </row>
    <row r="7" spans="1:5" ht="36" customHeight="1">
      <c r="A7" s="393" t="s">
        <v>19</v>
      </c>
      <c r="B7" s="343" t="s">
        <v>624</v>
      </c>
      <c r="C7" s="227" t="s">
        <v>447</v>
      </c>
      <c r="D7" s="378" t="s">
        <v>444</v>
      </c>
      <c r="E7" s="394">
        <v>3</v>
      </c>
    </row>
    <row r="8" spans="1:5" ht="36" customHeight="1">
      <c r="A8" s="454"/>
      <c r="B8" s="350"/>
      <c r="C8" s="226" t="s">
        <v>558</v>
      </c>
      <c r="D8" s="378"/>
      <c r="E8" s="455"/>
    </row>
    <row r="9" spans="1:5" ht="36" customHeight="1">
      <c r="A9" s="454"/>
      <c r="B9" s="350"/>
      <c r="C9" s="226" t="s">
        <v>613</v>
      </c>
      <c r="D9" s="378"/>
      <c r="E9" s="455"/>
    </row>
    <row r="10" spans="1:5" ht="25.5" customHeight="1">
      <c r="A10" s="376"/>
      <c r="B10" s="323"/>
      <c r="C10" s="226" t="s">
        <v>612</v>
      </c>
      <c r="D10" s="378"/>
      <c r="E10" s="379"/>
    </row>
    <row r="11" spans="1:5" ht="33.75" customHeight="1">
      <c r="A11" s="376" t="s">
        <v>20</v>
      </c>
      <c r="B11" s="323" t="s">
        <v>614</v>
      </c>
      <c r="C11" s="227" t="s">
        <v>447</v>
      </c>
      <c r="D11" s="378" t="s">
        <v>444</v>
      </c>
      <c r="E11" s="379">
        <v>7</v>
      </c>
    </row>
    <row r="12" spans="1:5" ht="27" customHeight="1">
      <c r="A12" s="376"/>
      <c r="B12" s="323"/>
      <c r="C12" s="226" t="s">
        <v>558</v>
      </c>
      <c r="D12" s="378"/>
      <c r="E12" s="379"/>
    </row>
    <row r="13" spans="1:5" ht="34.5" customHeight="1">
      <c r="A13" s="376"/>
      <c r="B13" s="323"/>
      <c r="C13" s="226" t="s">
        <v>615</v>
      </c>
      <c r="D13" s="378"/>
      <c r="E13" s="379"/>
    </row>
    <row r="14" spans="1:5" ht="26.25" customHeight="1">
      <c r="A14" s="376"/>
      <c r="B14" s="323"/>
      <c r="C14" s="226" t="s">
        <v>587</v>
      </c>
      <c r="D14" s="378"/>
      <c r="E14" s="379"/>
    </row>
    <row r="15" spans="1:5" ht="45.75" customHeight="1">
      <c r="A15" s="376" t="s">
        <v>21</v>
      </c>
      <c r="B15" s="377" t="s">
        <v>616</v>
      </c>
      <c r="C15" s="226" t="s">
        <v>617</v>
      </c>
      <c r="D15" s="378" t="s">
        <v>444</v>
      </c>
      <c r="E15" s="379">
        <v>10</v>
      </c>
    </row>
    <row r="16" spans="1:5" ht="63" customHeight="1">
      <c r="A16" s="376"/>
      <c r="B16" s="377"/>
      <c r="C16" s="226" t="s">
        <v>618</v>
      </c>
      <c r="D16" s="378"/>
      <c r="E16" s="379"/>
    </row>
    <row r="17" spans="1:5" ht="22.5" customHeight="1">
      <c r="A17" s="376" t="s">
        <v>22</v>
      </c>
      <c r="B17" s="377" t="s">
        <v>619</v>
      </c>
      <c r="C17" s="227" t="s">
        <v>447</v>
      </c>
      <c r="D17" s="378" t="s">
        <v>444</v>
      </c>
      <c r="E17" s="379">
        <v>7</v>
      </c>
    </row>
    <row r="18" spans="1:5" ht="22.5" customHeight="1">
      <c r="A18" s="376"/>
      <c r="B18" s="377"/>
      <c r="C18" s="226" t="s">
        <v>558</v>
      </c>
      <c r="D18" s="378"/>
      <c r="E18" s="379"/>
    </row>
    <row r="19" spans="1:5" ht="41.25" customHeight="1">
      <c r="A19" s="376"/>
      <c r="B19" s="377"/>
      <c r="C19" s="226" t="s">
        <v>615</v>
      </c>
      <c r="D19" s="378"/>
      <c r="E19" s="379"/>
    </row>
    <row r="20" spans="1:5" ht="23.25" customHeight="1">
      <c r="A20" s="376"/>
      <c r="B20" s="377"/>
      <c r="C20" s="226" t="s">
        <v>587</v>
      </c>
      <c r="D20" s="378"/>
      <c r="E20" s="379"/>
    </row>
    <row r="21" spans="1:5" ht="40.5" customHeight="1">
      <c r="A21" s="376" t="s">
        <v>23</v>
      </c>
      <c r="B21" s="323" t="s">
        <v>194</v>
      </c>
      <c r="C21" s="226" t="s">
        <v>141</v>
      </c>
      <c r="D21" s="369" t="s">
        <v>444</v>
      </c>
      <c r="E21" s="379">
        <v>3</v>
      </c>
    </row>
    <row r="22" spans="1:5" ht="40.5" customHeight="1">
      <c r="A22" s="399"/>
      <c r="B22" s="400"/>
      <c r="C22" s="245" t="s">
        <v>142</v>
      </c>
      <c r="D22" s="369"/>
      <c r="E22" s="401"/>
    </row>
    <row r="23" spans="1:5" ht="26.25" customHeight="1">
      <c r="A23" s="215"/>
      <c r="B23" s="216"/>
      <c r="C23" s="247"/>
      <c r="D23" s="248" t="s">
        <v>13</v>
      </c>
      <c r="E23" s="249">
        <f>SUM(E7:E22)</f>
        <v>30</v>
      </c>
    </row>
    <row r="24" spans="1:5" ht="47.25" customHeight="1">
      <c r="A24" s="215"/>
      <c r="B24" s="216"/>
      <c r="C24" s="247"/>
      <c r="D24" s="248" t="s">
        <v>49</v>
      </c>
      <c r="E24" s="250">
        <f>E23/5</f>
        <v>6</v>
      </c>
    </row>
    <row r="25" spans="1:5" ht="16.5" customHeight="1">
      <c r="A25" s="398" t="s">
        <v>9</v>
      </c>
      <c r="B25" s="398"/>
      <c r="C25" s="398"/>
      <c r="D25" s="398"/>
      <c r="E25" s="398"/>
    </row>
    <row r="26" spans="1:5" s="14" customFormat="1" ht="44.25" customHeight="1">
      <c r="A26" s="304" t="s">
        <v>25</v>
      </c>
      <c r="B26" s="306" t="s">
        <v>428</v>
      </c>
      <c r="C26" s="224" t="s">
        <v>96</v>
      </c>
      <c r="D26" s="308" t="s">
        <v>445</v>
      </c>
      <c r="E26" s="310">
        <v>5</v>
      </c>
    </row>
    <row r="27" spans="1:5" s="14" customFormat="1" ht="29.25" customHeight="1">
      <c r="A27" s="305"/>
      <c r="B27" s="307"/>
      <c r="C27" s="225" t="s">
        <v>611</v>
      </c>
      <c r="D27" s="309"/>
      <c r="E27" s="311"/>
    </row>
    <row r="28" spans="1:5" s="14" customFormat="1" ht="112.5" customHeight="1" hidden="1">
      <c r="A28" s="324"/>
      <c r="B28" s="349"/>
      <c r="C28" s="225"/>
      <c r="D28" s="321"/>
      <c r="E28" s="326"/>
    </row>
    <row r="29" spans="1:5" s="14" customFormat="1" ht="25.5" customHeight="1" hidden="1">
      <c r="A29" s="352"/>
      <c r="B29" s="350"/>
      <c r="C29" s="225"/>
      <c r="D29" s="356"/>
      <c r="E29" s="348"/>
    </row>
    <row r="30" spans="1:5" ht="58.5" customHeight="1">
      <c r="A30" s="252" t="s">
        <v>26</v>
      </c>
      <c r="B30" s="226" t="s">
        <v>433</v>
      </c>
      <c r="C30" s="226" t="s">
        <v>473</v>
      </c>
      <c r="D30" s="253" t="s">
        <v>444</v>
      </c>
      <c r="E30" s="254">
        <v>5</v>
      </c>
    </row>
    <row r="31" spans="1:5" ht="40.5" customHeight="1">
      <c r="A31" s="376" t="s">
        <v>27</v>
      </c>
      <c r="B31" s="323" t="s">
        <v>545</v>
      </c>
      <c r="C31" s="226" t="s">
        <v>475</v>
      </c>
      <c r="D31" s="369" t="s">
        <v>444</v>
      </c>
      <c r="E31" s="379">
        <v>5</v>
      </c>
    </row>
    <row r="32" spans="1:5" ht="51" customHeight="1">
      <c r="A32" s="399"/>
      <c r="B32" s="400"/>
      <c r="C32" s="245" t="s">
        <v>82</v>
      </c>
      <c r="D32" s="369"/>
      <c r="E32" s="401"/>
    </row>
    <row r="33" spans="1:5" ht="33" customHeight="1">
      <c r="A33" s="246"/>
      <c r="B33" s="247"/>
      <c r="C33" s="247"/>
      <c r="D33" s="248" t="s">
        <v>8</v>
      </c>
      <c r="E33" s="249">
        <f>SUM(E26:E32)</f>
        <v>15</v>
      </c>
    </row>
    <row r="34" spans="1:5" ht="54" customHeight="1">
      <c r="A34" s="246"/>
      <c r="B34" s="247"/>
      <c r="C34" s="247"/>
      <c r="D34" s="255" t="s">
        <v>49</v>
      </c>
      <c r="E34" s="256">
        <f>E33/3</f>
        <v>5</v>
      </c>
    </row>
    <row r="35" spans="1:5" ht="21.75" customHeight="1">
      <c r="A35" s="398" t="s">
        <v>14</v>
      </c>
      <c r="B35" s="398"/>
      <c r="C35" s="398"/>
      <c r="D35" s="398"/>
      <c r="E35" s="398"/>
    </row>
    <row r="36" spans="1:5" ht="25.5" customHeight="1">
      <c r="A36" s="393" t="s">
        <v>31</v>
      </c>
      <c r="B36" s="343" t="s">
        <v>598</v>
      </c>
      <c r="C36" s="227" t="s">
        <v>124</v>
      </c>
      <c r="D36" s="402" t="s">
        <v>444</v>
      </c>
      <c r="E36" s="394">
        <v>7</v>
      </c>
    </row>
    <row r="37" spans="1:5" ht="25.5" customHeight="1">
      <c r="A37" s="376"/>
      <c r="B37" s="323"/>
      <c r="C37" s="226" t="s">
        <v>106</v>
      </c>
      <c r="D37" s="378"/>
      <c r="E37" s="379"/>
    </row>
    <row r="38" spans="1:5" ht="25.5" customHeight="1">
      <c r="A38" s="376"/>
      <c r="B38" s="323"/>
      <c r="C38" s="226" t="s">
        <v>99</v>
      </c>
      <c r="D38" s="378"/>
      <c r="E38" s="379"/>
    </row>
    <row r="39" spans="1:5" ht="36" customHeight="1">
      <c r="A39" s="376" t="s">
        <v>32</v>
      </c>
      <c r="B39" s="323" t="s">
        <v>16</v>
      </c>
      <c r="C39" s="251" t="s">
        <v>105</v>
      </c>
      <c r="D39" s="402" t="s">
        <v>444</v>
      </c>
      <c r="E39" s="379">
        <v>7</v>
      </c>
    </row>
    <row r="40" spans="1:5" ht="36" customHeight="1">
      <c r="A40" s="376"/>
      <c r="B40" s="323"/>
      <c r="C40" s="251" t="s">
        <v>104</v>
      </c>
      <c r="D40" s="378"/>
      <c r="E40" s="379"/>
    </row>
    <row r="41" spans="1:5" ht="36" customHeight="1">
      <c r="A41" s="376"/>
      <c r="B41" s="323"/>
      <c r="C41" s="251" t="s">
        <v>143</v>
      </c>
      <c r="D41" s="378"/>
      <c r="E41" s="379"/>
    </row>
    <row r="42" spans="1:5" ht="35.25" customHeight="1">
      <c r="A42" s="376" t="s">
        <v>33</v>
      </c>
      <c r="B42" s="323" t="s">
        <v>17</v>
      </c>
      <c r="C42" s="226" t="s">
        <v>100</v>
      </c>
      <c r="D42" s="369" t="s">
        <v>444</v>
      </c>
      <c r="E42" s="379">
        <v>7</v>
      </c>
    </row>
    <row r="43" spans="1:5" ht="35.25" customHeight="1">
      <c r="A43" s="399"/>
      <c r="B43" s="400"/>
      <c r="C43" s="245" t="s">
        <v>144</v>
      </c>
      <c r="D43" s="369"/>
      <c r="E43" s="401"/>
    </row>
    <row r="44" spans="1:5" ht="18.75">
      <c r="A44" s="246"/>
      <c r="B44" s="247"/>
      <c r="C44" s="247"/>
      <c r="D44" s="248" t="s">
        <v>8</v>
      </c>
      <c r="E44" s="249">
        <f>SUM(E36:E43)</f>
        <v>21</v>
      </c>
    </row>
    <row r="45" spans="1:5" ht="45.75" customHeight="1">
      <c r="A45" s="246"/>
      <c r="B45" s="247"/>
      <c r="C45" s="247"/>
      <c r="D45" s="255" t="s">
        <v>49</v>
      </c>
      <c r="E45" s="257">
        <f>E44/3</f>
        <v>7</v>
      </c>
    </row>
    <row r="46" spans="1:5" ht="21.75" customHeight="1">
      <c r="A46" s="258"/>
      <c r="B46" s="259"/>
      <c r="C46" s="259"/>
      <c r="D46" s="260" t="s">
        <v>50</v>
      </c>
      <c r="E46" s="261">
        <f>E24+E34+E45</f>
        <v>18</v>
      </c>
    </row>
    <row r="47" spans="1:5" ht="25.5" customHeight="1">
      <c r="A47" s="403" t="s">
        <v>48</v>
      </c>
      <c r="B47" s="403"/>
      <c r="C47" s="403"/>
      <c r="D47" s="403"/>
      <c r="E47" s="262">
        <f>E46/3*10</f>
        <v>60</v>
      </c>
    </row>
  </sheetData>
  <sheetProtection/>
  <mergeCells count="52">
    <mergeCell ref="A47:D47"/>
    <mergeCell ref="A39:A41"/>
    <mergeCell ref="B39:B41"/>
    <mergeCell ref="D39:D41"/>
    <mergeCell ref="E39:E41"/>
    <mergeCell ref="A42:A43"/>
    <mergeCell ref="B42:B43"/>
    <mergeCell ref="D42:D43"/>
    <mergeCell ref="E42:E43"/>
    <mergeCell ref="A31:A32"/>
    <mergeCell ref="B31:B32"/>
    <mergeCell ref="D31:D32"/>
    <mergeCell ref="E31:E32"/>
    <mergeCell ref="A35:E35"/>
    <mergeCell ref="A36:A38"/>
    <mergeCell ref="B36:B38"/>
    <mergeCell ref="D36:D38"/>
    <mergeCell ref="E36:E38"/>
    <mergeCell ref="A25:E25"/>
    <mergeCell ref="A26:A27"/>
    <mergeCell ref="B26:B27"/>
    <mergeCell ref="D26:D27"/>
    <mergeCell ref="E26:E27"/>
    <mergeCell ref="A28:A29"/>
    <mergeCell ref="B28:B29"/>
    <mergeCell ref="D28:D29"/>
    <mergeCell ref="E28:E29"/>
    <mergeCell ref="A17:A20"/>
    <mergeCell ref="B17:B20"/>
    <mergeCell ref="D17:D20"/>
    <mergeCell ref="E17:E20"/>
    <mergeCell ref="A21:A22"/>
    <mergeCell ref="B21:B22"/>
    <mergeCell ref="D21:D22"/>
    <mergeCell ref="E21:E22"/>
    <mergeCell ref="A11:A14"/>
    <mergeCell ref="B11:B14"/>
    <mergeCell ref="D11:D14"/>
    <mergeCell ref="E11:E14"/>
    <mergeCell ref="A15:A16"/>
    <mergeCell ref="B15:B16"/>
    <mergeCell ref="D15:D16"/>
    <mergeCell ref="E15:E16"/>
    <mergeCell ref="D1:E1"/>
    <mergeCell ref="D2:E2"/>
    <mergeCell ref="A3:E3"/>
    <mergeCell ref="A4:E4"/>
    <mergeCell ref="A6:E6"/>
    <mergeCell ref="A7:A10"/>
    <mergeCell ref="B7:B10"/>
    <mergeCell ref="D7:D10"/>
    <mergeCell ref="E7:E10"/>
  </mergeCells>
  <printOptions/>
  <pageMargins left="1.19" right="0.3937007874015748" top="0.7874015748031497" bottom="0.7874015748031497" header="0" footer="0"/>
  <pageSetup fitToHeight="100" fitToWidth="1" horizontalDpi="180" verticalDpi="180" orientation="landscape" paperSize="9" scale="70" r:id="rId1"/>
  <rowBreaks count="2" manualBreakCount="2">
    <brk id="23" max="5" man="1"/>
    <brk id="3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4"/>
  <sheetViews>
    <sheetView view="pageBreakPreview" zoomScale="82" zoomScaleNormal="60" zoomScaleSheetLayoutView="82" zoomScalePageLayoutView="0" workbookViewId="0" topLeftCell="A22">
      <selection activeCell="B7" sqref="B7:B8"/>
    </sheetView>
  </sheetViews>
  <sheetFormatPr defaultColWidth="9.140625" defaultRowHeight="15"/>
  <cols>
    <col min="1" max="1" width="9.140625" style="2" customWidth="1"/>
    <col min="2" max="2" width="62.00390625" style="14" customWidth="1"/>
    <col min="3" max="3" width="65.421875" style="14" customWidth="1"/>
    <col min="4" max="4" width="32.57421875" style="14" customWidth="1"/>
    <col min="5" max="5" width="23.140625" style="14" customWidth="1"/>
    <col min="6" max="16384" width="9.140625" style="14" customWidth="1"/>
  </cols>
  <sheetData>
    <row r="1" spans="4:5" ht="21" customHeight="1">
      <c r="D1" s="344" t="s">
        <v>205</v>
      </c>
      <c r="E1" s="344"/>
    </row>
    <row r="2" spans="4:5" ht="53.25" customHeight="1">
      <c r="D2" s="295" t="s">
        <v>521</v>
      </c>
      <c r="E2" s="295"/>
    </row>
    <row r="3" spans="1:5" ht="2.25" customHeight="1">
      <c r="A3" s="345"/>
      <c r="B3" s="345"/>
      <c r="C3" s="345"/>
      <c r="D3" s="345"/>
      <c r="E3" s="345"/>
    </row>
    <row r="4" spans="1:5" ht="97.5" customHeight="1">
      <c r="A4" s="346" t="s">
        <v>544</v>
      </c>
      <c r="B4" s="346"/>
      <c r="C4" s="346"/>
      <c r="D4" s="346"/>
      <c r="E4" s="346"/>
    </row>
    <row r="5" spans="1:5" ht="105.75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1.75" customHeight="1">
      <c r="A6" s="331" t="s">
        <v>4</v>
      </c>
      <c r="B6" s="331"/>
      <c r="C6" s="331"/>
      <c r="D6" s="331"/>
      <c r="E6" s="331"/>
    </row>
    <row r="7" spans="1:5" ht="53.25" customHeight="1">
      <c r="A7" s="304" t="s">
        <v>19</v>
      </c>
      <c r="B7" s="343" t="s">
        <v>59</v>
      </c>
      <c r="C7" s="128" t="s">
        <v>186</v>
      </c>
      <c r="D7" s="308" t="s">
        <v>444</v>
      </c>
      <c r="E7" s="310">
        <v>10</v>
      </c>
    </row>
    <row r="8" spans="1:5" ht="24.75" customHeight="1">
      <c r="A8" s="305"/>
      <c r="B8" s="323"/>
      <c r="C8" s="129" t="s">
        <v>113</v>
      </c>
      <c r="D8" s="309"/>
      <c r="E8" s="311"/>
    </row>
    <row r="9" spans="1:5" ht="35.25" customHeight="1">
      <c r="A9" s="305" t="s">
        <v>20</v>
      </c>
      <c r="B9" s="307" t="s">
        <v>164</v>
      </c>
      <c r="C9" s="129" t="s">
        <v>115</v>
      </c>
      <c r="D9" s="309" t="s">
        <v>444</v>
      </c>
      <c r="E9" s="311">
        <v>5</v>
      </c>
    </row>
    <row r="10" spans="1:5" ht="36.75" customHeight="1">
      <c r="A10" s="305"/>
      <c r="B10" s="307"/>
      <c r="C10" s="129" t="s">
        <v>116</v>
      </c>
      <c r="D10" s="309"/>
      <c r="E10" s="311"/>
    </row>
    <row r="11" spans="1:5" ht="41.25" customHeight="1">
      <c r="A11" s="305"/>
      <c r="B11" s="307"/>
      <c r="C11" s="129" t="s">
        <v>163</v>
      </c>
      <c r="D11" s="309"/>
      <c r="E11" s="311"/>
    </row>
    <row r="12" spans="1:5" ht="41.25" customHeight="1">
      <c r="A12" s="305" t="s">
        <v>21</v>
      </c>
      <c r="B12" s="307" t="s">
        <v>5</v>
      </c>
      <c r="C12" s="129" t="s">
        <v>83</v>
      </c>
      <c r="D12" s="309" t="s">
        <v>444</v>
      </c>
      <c r="E12" s="311">
        <v>2</v>
      </c>
    </row>
    <row r="13" spans="1:5" ht="27.75" customHeight="1">
      <c r="A13" s="305"/>
      <c r="B13" s="307"/>
      <c r="C13" s="129" t="s">
        <v>117</v>
      </c>
      <c r="D13" s="309"/>
      <c r="E13" s="311"/>
    </row>
    <row r="14" spans="1:5" ht="20.25" customHeight="1">
      <c r="A14" s="305" t="s">
        <v>22</v>
      </c>
      <c r="B14" s="307" t="s">
        <v>60</v>
      </c>
      <c r="C14" s="129" t="s">
        <v>83</v>
      </c>
      <c r="D14" s="309" t="s">
        <v>444</v>
      </c>
      <c r="E14" s="311">
        <v>2</v>
      </c>
    </row>
    <row r="15" spans="1:5" ht="18.75">
      <c r="A15" s="305"/>
      <c r="B15" s="307"/>
      <c r="C15" s="129" t="s">
        <v>117</v>
      </c>
      <c r="D15" s="309"/>
      <c r="E15" s="311"/>
    </row>
    <row r="16" spans="1:5" ht="21" customHeight="1">
      <c r="A16" s="305" t="s">
        <v>23</v>
      </c>
      <c r="B16" s="307" t="s">
        <v>35</v>
      </c>
      <c r="C16" s="129" t="s">
        <v>165</v>
      </c>
      <c r="D16" s="309" t="s">
        <v>444</v>
      </c>
      <c r="E16" s="311">
        <v>9</v>
      </c>
    </row>
    <row r="17" spans="1:5" ht="21" customHeight="1">
      <c r="A17" s="305"/>
      <c r="B17" s="307"/>
      <c r="C17" s="129" t="s">
        <v>118</v>
      </c>
      <c r="D17" s="309"/>
      <c r="E17" s="311"/>
    </row>
    <row r="18" spans="1:5" ht="21" customHeight="1">
      <c r="A18" s="305"/>
      <c r="B18" s="307"/>
      <c r="C18" s="129" t="s">
        <v>119</v>
      </c>
      <c r="D18" s="309"/>
      <c r="E18" s="311"/>
    </row>
    <row r="19" spans="1:5" ht="38.25" customHeight="1">
      <c r="A19" s="305" t="s">
        <v>24</v>
      </c>
      <c r="B19" s="307" t="s">
        <v>36</v>
      </c>
      <c r="C19" s="140" t="s">
        <v>453</v>
      </c>
      <c r="D19" s="309" t="s">
        <v>444</v>
      </c>
      <c r="E19" s="311">
        <v>10</v>
      </c>
    </row>
    <row r="20" spans="1:5" ht="38.25" customHeight="1">
      <c r="A20" s="305"/>
      <c r="B20" s="307"/>
      <c r="C20" s="129" t="s">
        <v>422</v>
      </c>
      <c r="D20" s="309"/>
      <c r="E20" s="311"/>
    </row>
    <row r="21" spans="1:5" ht="38.25" customHeight="1">
      <c r="A21" s="305"/>
      <c r="B21" s="307"/>
      <c r="C21" s="129" t="s">
        <v>37</v>
      </c>
      <c r="D21" s="309"/>
      <c r="E21" s="311"/>
    </row>
    <row r="22" spans="1:5" ht="26.25" customHeight="1">
      <c r="A22" s="305" t="s">
        <v>61</v>
      </c>
      <c r="B22" s="307" t="s">
        <v>62</v>
      </c>
      <c r="C22" s="129" t="s">
        <v>120</v>
      </c>
      <c r="D22" s="309" t="s">
        <v>444</v>
      </c>
      <c r="E22" s="311">
        <v>5</v>
      </c>
    </row>
    <row r="23" spans="1:5" ht="26.25" customHeight="1">
      <c r="A23" s="305"/>
      <c r="B23" s="307"/>
      <c r="C23" s="129" t="s">
        <v>121</v>
      </c>
      <c r="D23" s="309"/>
      <c r="E23" s="311"/>
    </row>
    <row r="24" spans="1:5" ht="39" customHeight="1">
      <c r="A24" s="305" t="s">
        <v>63</v>
      </c>
      <c r="B24" s="341" t="s">
        <v>64</v>
      </c>
      <c r="C24" s="132" t="s">
        <v>122</v>
      </c>
      <c r="D24" s="309" t="s">
        <v>444</v>
      </c>
      <c r="E24" s="311">
        <v>5</v>
      </c>
    </row>
    <row r="25" spans="1:5" ht="55.5" customHeight="1">
      <c r="A25" s="305"/>
      <c r="B25" s="341"/>
      <c r="C25" s="132" t="s">
        <v>166</v>
      </c>
      <c r="D25" s="309"/>
      <c r="E25" s="311"/>
    </row>
    <row r="26" spans="1:5" ht="39" customHeight="1">
      <c r="A26" s="312"/>
      <c r="B26" s="342"/>
      <c r="C26" s="133" t="s">
        <v>37</v>
      </c>
      <c r="D26" s="314"/>
      <c r="E26" s="315"/>
    </row>
    <row r="27" spans="1:5" ht="30.75" customHeight="1">
      <c r="A27" s="21"/>
      <c r="B27" s="17"/>
      <c r="C27" s="17"/>
      <c r="D27" s="18" t="s">
        <v>13</v>
      </c>
      <c r="E27" s="118">
        <f>SUM(E7:E26)</f>
        <v>48</v>
      </c>
    </row>
    <row r="28" spans="1:5" ht="51" customHeight="1">
      <c r="A28" s="21"/>
      <c r="B28" s="17"/>
      <c r="C28" s="17"/>
      <c r="D28" s="26" t="s">
        <v>49</v>
      </c>
      <c r="E28" s="118">
        <f>E27/8</f>
        <v>6</v>
      </c>
    </row>
    <row r="29" spans="1:5" ht="22.5" customHeight="1">
      <c r="A29" s="340" t="s">
        <v>9</v>
      </c>
      <c r="B29" s="340"/>
      <c r="C29" s="340"/>
      <c r="D29" s="340"/>
      <c r="E29" s="340"/>
    </row>
    <row r="30" spans="1:5" ht="54.75" customHeight="1">
      <c r="A30" s="304" t="s">
        <v>25</v>
      </c>
      <c r="B30" s="306" t="s">
        <v>423</v>
      </c>
      <c r="C30" s="147" t="s">
        <v>457</v>
      </c>
      <c r="D30" s="308" t="s">
        <v>444</v>
      </c>
      <c r="E30" s="310">
        <v>5</v>
      </c>
    </row>
    <row r="31" spans="1:5" ht="72" customHeight="1">
      <c r="A31" s="305"/>
      <c r="B31" s="307"/>
      <c r="C31" s="143" t="s">
        <v>460</v>
      </c>
      <c r="D31" s="309"/>
      <c r="E31" s="311"/>
    </row>
    <row r="32" spans="1:5" ht="85.5" customHeight="1" hidden="1">
      <c r="A32" s="305"/>
      <c r="B32" s="323"/>
      <c r="C32" s="116"/>
      <c r="D32" s="308"/>
      <c r="E32" s="311"/>
    </row>
    <row r="33" spans="1:5" ht="60" customHeight="1" hidden="1">
      <c r="A33" s="305"/>
      <c r="B33" s="323"/>
      <c r="C33" s="116"/>
      <c r="D33" s="309"/>
      <c r="E33" s="311"/>
    </row>
    <row r="34" spans="1:5" ht="32.25" customHeight="1" hidden="1">
      <c r="A34" s="305"/>
      <c r="B34" s="307"/>
      <c r="C34" s="116"/>
      <c r="D34" s="309"/>
      <c r="E34" s="311"/>
    </row>
    <row r="35" spans="1:5" ht="32.25" customHeight="1" hidden="1">
      <c r="A35" s="305"/>
      <c r="B35" s="307"/>
      <c r="C35" s="116"/>
      <c r="D35" s="309"/>
      <c r="E35" s="311"/>
    </row>
    <row r="36" spans="1:5" ht="32.25" customHeight="1" hidden="1">
      <c r="A36" s="305"/>
      <c r="B36" s="307"/>
      <c r="C36" s="116"/>
      <c r="D36" s="309"/>
      <c r="E36" s="311"/>
    </row>
    <row r="37" spans="1:5" ht="79.5" customHeight="1">
      <c r="A37" s="125" t="s">
        <v>26</v>
      </c>
      <c r="B37" s="116" t="s">
        <v>433</v>
      </c>
      <c r="C37" s="143" t="s">
        <v>161</v>
      </c>
      <c r="D37" s="120" t="s">
        <v>444</v>
      </c>
      <c r="E37" s="117">
        <v>5</v>
      </c>
    </row>
    <row r="38" spans="1:5" ht="54" customHeight="1">
      <c r="A38" s="305" t="s">
        <v>27</v>
      </c>
      <c r="B38" s="319" t="s">
        <v>469</v>
      </c>
      <c r="C38" s="143" t="s">
        <v>461</v>
      </c>
      <c r="D38" s="308" t="s">
        <v>444</v>
      </c>
      <c r="E38" s="311">
        <v>8</v>
      </c>
    </row>
    <row r="39" spans="1:5" ht="57.75" customHeight="1">
      <c r="A39" s="312"/>
      <c r="B39" s="320"/>
      <c r="C39" s="148" t="s">
        <v>462</v>
      </c>
      <c r="D39" s="309"/>
      <c r="E39" s="315"/>
    </row>
    <row r="40" spans="1:5" ht="40.5" customHeight="1">
      <c r="A40" s="21"/>
      <c r="B40" s="17"/>
      <c r="C40" s="17"/>
      <c r="D40" s="58" t="s">
        <v>13</v>
      </c>
      <c r="E40" s="118">
        <f>SUM(E30:E39)</f>
        <v>18</v>
      </c>
    </row>
    <row r="41" spans="1:5" ht="57.75" customHeight="1">
      <c r="A41" s="21"/>
      <c r="B41" s="17"/>
      <c r="C41" s="17"/>
      <c r="D41" s="58" t="s">
        <v>123</v>
      </c>
      <c r="E41" s="118">
        <f>E40/3</f>
        <v>6</v>
      </c>
    </row>
    <row r="42" spans="1:5" ht="31.5" customHeight="1">
      <c r="A42" s="331" t="s">
        <v>14</v>
      </c>
      <c r="B42" s="331"/>
      <c r="C42" s="331"/>
      <c r="D42" s="331"/>
      <c r="E42" s="331"/>
    </row>
    <row r="43" spans="1:5" ht="36.75" customHeight="1">
      <c r="A43" s="304" t="s">
        <v>31</v>
      </c>
      <c r="B43" s="306" t="s">
        <v>51</v>
      </c>
      <c r="C43" s="128" t="s">
        <v>124</v>
      </c>
      <c r="D43" s="308" t="s">
        <v>444</v>
      </c>
      <c r="E43" s="310">
        <v>7</v>
      </c>
    </row>
    <row r="44" spans="1:5" ht="31.5" customHeight="1">
      <c r="A44" s="305"/>
      <c r="B44" s="307"/>
      <c r="C44" s="129" t="s">
        <v>106</v>
      </c>
      <c r="D44" s="309"/>
      <c r="E44" s="311"/>
    </row>
    <row r="45" spans="1:5" ht="37.5" customHeight="1">
      <c r="A45" s="305"/>
      <c r="B45" s="307"/>
      <c r="C45" s="129" t="s">
        <v>99</v>
      </c>
      <c r="D45" s="309"/>
      <c r="E45" s="311"/>
    </row>
    <row r="46" spans="1:5" ht="36.75" customHeight="1">
      <c r="A46" s="305" t="s">
        <v>32</v>
      </c>
      <c r="B46" s="307" t="s">
        <v>17</v>
      </c>
      <c r="C46" s="22" t="s">
        <v>100</v>
      </c>
      <c r="D46" s="309" t="s">
        <v>444</v>
      </c>
      <c r="E46" s="311">
        <v>6</v>
      </c>
    </row>
    <row r="47" spans="1:5" ht="37.5" customHeight="1">
      <c r="A47" s="305"/>
      <c r="B47" s="307"/>
      <c r="C47" s="22" t="s">
        <v>101</v>
      </c>
      <c r="D47" s="309"/>
      <c r="E47" s="311"/>
    </row>
    <row r="48" spans="1:5" ht="25.5" customHeight="1">
      <c r="A48" s="305" t="s">
        <v>33</v>
      </c>
      <c r="B48" s="307" t="s">
        <v>16</v>
      </c>
      <c r="C48" s="22" t="s">
        <v>105</v>
      </c>
      <c r="D48" s="309" t="s">
        <v>444</v>
      </c>
      <c r="E48" s="311">
        <v>5</v>
      </c>
    </row>
    <row r="49" spans="1:5" ht="25.5" customHeight="1">
      <c r="A49" s="305"/>
      <c r="B49" s="307"/>
      <c r="C49" s="22" t="s">
        <v>102</v>
      </c>
      <c r="D49" s="309"/>
      <c r="E49" s="311"/>
    </row>
    <row r="50" spans="1:5" ht="25.5" customHeight="1">
      <c r="A50" s="324"/>
      <c r="B50" s="325"/>
      <c r="C50" s="136" t="s">
        <v>103</v>
      </c>
      <c r="D50" s="321"/>
      <c r="E50" s="326"/>
    </row>
    <row r="51" spans="1:5" ht="18.75">
      <c r="A51" s="21"/>
      <c r="B51" s="17"/>
      <c r="C51" s="17"/>
      <c r="D51" s="18" t="s">
        <v>13</v>
      </c>
      <c r="E51" s="131">
        <f>SUM(E43:E50)</f>
        <v>18</v>
      </c>
    </row>
    <row r="52" spans="1:5" ht="45" customHeight="1">
      <c r="A52" s="21"/>
      <c r="B52" s="17"/>
      <c r="C52" s="17"/>
      <c r="D52" s="26" t="s">
        <v>49</v>
      </c>
      <c r="E52" s="27">
        <f>E51/3</f>
        <v>6</v>
      </c>
    </row>
    <row r="53" spans="1:5" ht="21.75" customHeight="1">
      <c r="A53" s="28"/>
      <c r="B53" s="29"/>
      <c r="C53" s="29"/>
      <c r="D53" s="30" t="s">
        <v>50</v>
      </c>
      <c r="E53" s="23">
        <f>E52+E41+E28</f>
        <v>18</v>
      </c>
    </row>
    <row r="54" spans="1:5" ht="25.5" customHeight="1">
      <c r="A54" s="339" t="s">
        <v>48</v>
      </c>
      <c r="B54" s="339"/>
      <c r="C54" s="339"/>
      <c r="D54" s="339"/>
      <c r="E54" s="31">
        <f>E53/3*10</f>
        <v>60</v>
      </c>
    </row>
  </sheetData>
  <sheetProtection/>
  <mergeCells count="68">
    <mergeCell ref="A7:A8"/>
    <mergeCell ref="B7:B8"/>
    <mergeCell ref="D7:D8"/>
    <mergeCell ref="E7:E8"/>
    <mergeCell ref="D1:E1"/>
    <mergeCell ref="D2:E2"/>
    <mergeCell ref="A3:E3"/>
    <mergeCell ref="A4:E4"/>
    <mergeCell ref="A6:E6"/>
    <mergeCell ref="A9:A11"/>
    <mergeCell ref="B9:B11"/>
    <mergeCell ref="D9:D11"/>
    <mergeCell ref="E9:E11"/>
    <mergeCell ref="A12:A13"/>
    <mergeCell ref="B12:B13"/>
    <mergeCell ref="D12:D13"/>
    <mergeCell ref="E12:E13"/>
    <mergeCell ref="A14:A15"/>
    <mergeCell ref="B14:B15"/>
    <mergeCell ref="D14:D15"/>
    <mergeCell ref="E14:E15"/>
    <mergeCell ref="A16:A18"/>
    <mergeCell ref="B16:B18"/>
    <mergeCell ref="D16:D18"/>
    <mergeCell ref="E16:E18"/>
    <mergeCell ref="D22:D23"/>
    <mergeCell ref="E22:E23"/>
    <mergeCell ref="A24:A26"/>
    <mergeCell ref="B24:B26"/>
    <mergeCell ref="D24:D26"/>
    <mergeCell ref="E24:E26"/>
    <mergeCell ref="A30:A31"/>
    <mergeCell ref="B30:B31"/>
    <mergeCell ref="D30:D31"/>
    <mergeCell ref="E30:E31"/>
    <mergeCell ref="A19:A21"/>
    <mergeCell ref="B19:B21"/>
    <mergeCell ref="D19:D21"/>
    <mergeCell ref="E19:E21"/>
    <mergeCell ref="A22:A23"/>
    <mergeCell ref="B22:B23"/>
    <mergeCell ref="B34:B36"/>
    <mergeCell ref="D34:D36"/>
    <mergeCell ref="E34:E36"/>
    <mergeCell ref="A38:A39"/>
    <mergeCell ref="B38:B39"/>
    <mergeCell ref="D38:D39"/>
    <mergeCell ref="E38:E39"/>
    <mergeCell ref="A29:E29"/>
    <mergeCell ref="A43:A45"/>
    <mergeCell ref="B43:B45"/>
    <mergeCell ref="D43:D45"/>
    <mergeCell ref="E43:E45"/>
    <mergeCell ref="A32:A33"/>
    <mergeCell ref="B32:B33"/>
    <mergeCell ref="D32:D33"/>
    <mergeCell ref="E32:E33"/>
    <mergeCell ref="A34:A36"/>
    <mergeCell ref="A42:E42"/>
    <mergeCell ref="A54:D54"/>
    <mergeCell ref="A46:A47"/>
    <mergeCell ref="B46:B47"/>
    <mergeCell ref="D46:D47"/>
    <mergeCell ref="E46:E47"/>
    <mergeCell ref="A48:A50"/>
    <mergeCell ref="B48:B50"/>
    <mergeCell ref="D48:D50"/>
    <mergeCell ref="E48:E50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0"/>
  <sheetViews>
    <sheetView view="pageBreakPreview" zoomScale="76" zoomScaleNormal="60" zoomScaleSheetLayoutView="76"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60.00390625" style="6" customWidth="1"/>
    <col min="3" max="3" width="65.421875" style="6" customWidth="1"/>
    <col min="4" max="4" width="30.140625" style="6" customWidth="1"/>
    <col min="5" max="5" width="22.421875" style="6" customWidth="1"/>
    <col min="6" max="16384" width="9.140625" style="6" customWidth="1"/>
  </cols>
  <sheetData>
    <row r="1" spans="4:5" ht="18.75">
      <c r="D1" s="336" t="s">
        <v>212</v>
      </c>
      <c r="E1" s="336"/>
    </row>
    <row r="2" spans="4:5" ht="54.75" customHeight="1">
      <c r="D2" s="295" t="s">
        <v>521</v>
      </c>
      <c r="E2" s="295"/>
    </row>
    <row r="3" spans="1:5" ht="9.75" customHeight="1" hidden="1">
      <c r="A3" s="337"/>
      <c r="B3" s="337"/>
      <c r="C3" s="337"/>
      <c r="D3" s="337"/>
      <c r="E3" s="337"/>
    </row>
    <row r="4" spans="1:5" ht="54.75" customHeight="1">
      <c r="A4" s="338" t="s">
        <v>626</v>
      </c>
      <c r="B4" s="338"/>
      <c r="C4" s="338"/>
      <c r="D4" s="338"/>
      <c r="E4" s="338"/>
    </row>
    <row r="5" spans="1:5" ht="85.5" customHeight="1">
      <c r="A5" s="62" t="s">
        <v>0</v>
      </c>
      <c r="B5" s="5" t="s">
        <v>513</v>
      </c>
      <c r="C5" s="5" t="s">
        <v>514</v>
      </c>
      <c r="D5" s="63" t="s">
        <v>2</v>
      </c>
      <c r="E5" s="63" t="s">
        <v>3</v>
      </c>
    </row>
    <row r="6" spans="1:5" ht="31.5" customHeight="1">
      <c r="A6" s="277" t="s">
        <v>4</v>
      </c>
      <c r="B6" s="277"/>
      <c r="C6" s="277"/>
      <c r="D6" s="277"/>
      <c r="E6" s="277"/>
    </row>
    <row r="7" spans="1:5" ht="36.75" customHeight="1">
      <c r="A7" s="278" t="s">
        <v>19</v>
      </c>
      <c r="B7" s="285" t="s">
        <v>34</v>
      </c>
      <c r="C7" s="191" t="s">
        <v>522</v>
      </c>
      <c r="D7" s="297" t="s">
        <v>444</v>
      </c>
      <c r="E7" s="281">
        <v>20</v>
      </c>
    </row>
    <row r="8" spans="1:5" ht="23.25" customHeight="1">
      <c r="A8" s="270"/>
      <c r="B8" s="272"/>
      <c r="C8" s="108" t="s">
        <v>72</v>
      </c>
      <c r="D8" s="274"/>
      <c r="E8" s="275"/>
    </row>
    <row r="9" spans="1:5" ht="21.75" customHeight="1">
      <c r="A9" s="270"/>
      <c r="B9" s="272"/>
      <c r="C9" s="108" t="s">
        <v>182</v>
      </c>
      <c r="D9" s="274"/>
      <c r="E9" s="275"/>
    </row>
    <row r="10" spans="1:5" ht="21.75" customHeight="1">
      <c r="A10" s="270"/>
      <c r="B10" s="272"/>
      <c r="C10" s="108" t="s">
        <v>73</v>
      </c>
      <c r="D10" s="274"/>
      <c r="E10" s="275"/>
    </row>
    <row r="11" spans="1:5" ht="21.75" customHeight="1">
      <c r="A11" s="270"/>
      <c r="B11" s="272"/>
      <c r="C11" s="108" t="s">
        <v>74</v>
      </c>
      <c r="D11" s="274"/>
      <c r="E11" s="275"/>
    </row>
    <row r="12" spans="1:5" ht="36" customHeight="1">
      <c r="A12" s="270" t="s">
        <v>20</v>
      </c>
      <c r="B12" s="288" t="s">
        <v>58</v>
      </c>
      <c r="C12" s="108" t="s">
        <v>75</v>
      </c>
      <c r="D12" s="274" t="s">
        <v>444</v>
      </c>
      <c r="E12" s="275">
        <v>10</v>
      </c>
    </row>
    <row r="13" spans="1:5" ht="36" customHeight="1">
      <c r="A13" s="270"/>
      <c r="B13" s="288"/>
      <c r="C13" s="108" t="s">
        <v>183</v>
      </c>
      <c r="D13" s="274"/>
      <c r="E13" s="275"/>
    </row>
    <row r="14" spans="1:5" ht="36" customHeight="1">
      <c r="A14" s="270"/>
      <c r="B14" s="288"/>
      <c r="C14" s="108" t="s">
        <v>162</v>
      </c>
      <c r="D14" s="274"/>
      <c r="E14" s="275"/>
    </row>
    <row r="15" spans="1:5" ht="63" customHeight="1">
      <c r="A15" s="270" t="s">
        <v>21</v>
      </c>
      <c r="B15" s="288" t="s">
        <v>434</v>
      </c>
      <c r="C15" s="108" t="s">
        <v>152</v>
      </c>
      <c r="D15" s="274" t="s">
        <v>444</v>
      </c>
      <c r="E15" s="275">
        <v>10</v>
      </c>
    </row>
    <row r="16" spans="1:5" ht="66" customHeight="1">
      <c r="A16" s="270"/>
      <c r="B16" s="288"/>
      <c r="C16" s="114" t="s">
        <v>110</v>
      </c>
      <c r="D16" s="274"/>
      <c r="E16" s="275"/>
    </row>
    <row r="17" spans="1:5" ht="65.25" customHeight="1">
      <c r="A17" s="270" t="s">
        <v>22</v>
      </c>
      <c r="B17" s="272" t="s">
        <v>109</v>
      </c>
      <c r="C17" s="108" t="s">
        <v>82</v>
      </c>
      <c r="D17" s="274" t="s">
        <v>444</v>
      </c>
      <c r="E17" s="275">
        <v>5</v>
      </c>
    </row>
    <row r="18" spans="1:5" ht="40.5" customHeight="1">
      <c r="A18" s="270"/>
      <c r="B18" s="272"/>
      <c r="C18" s="108" t="s">
        <v>168</v>
      </c>
      <c r="D18" s="274"/>
      <c r="E18" s="275"/>
    </row>
    <row r="19" spans="1:5" ht="36" customHeight="1">
      <c r="A19" s="270" t="s">
        <v>23</v>
      </c>
      <c r="B19" s="272" t="s">
        <v>145</v>
      </c>
      <c r="C19" s="108" t="s">
        <v>439</v>
      </c>
      <c r="D19" s="274" t="s">
        <v>444</v>
      </c>
      <c r="E19" s="275">
        <v>5</v>
      </c>
    </row>
    <row r="20" spans="1:5" ht="59.25" customHeight="1">
      <c r="A20" s="270"/>
      <c r="B20" s="272"/>
      <c r="C20" s="167" t="s">
        <v>490</v>
      </c>
      <c r="D20" s="274"/>
      <c r="E20" s="275"/>
    </row>
    <row r="21" spans="1:5" ht="36" customHeight="1">
      <c r="A21" s="270" t="s">
        <v>24</v>
      </c>
      <c r="B21" s="288" t="s">
        <v>421</v>
      </c>
      <c r="C21" s="123" t="s">
        <v>113</v>
      </c>
      <c r="D21" s="274" t="s">
        <v>444</v>
      </c>
      <c r="E21" s="275">
        <v>10</v>
      </c>
    </row>
    <row r="22" spans="1:5" ht="36" customHeight="1">
      <c r="A22" s="270"/>
      <c r="B22" s="288"/>
      <c r="C22" s="124" t="s">
        <v>448</v>
      </c>
      <c r="D22" s="274"/>
      <c r="E22" s="275"/>
    </row>
    <row r="23" spans="1:5" s="57" customFormat="1" ht="18.75">
      <c r="A23" s="54"/>
      <c r="B23" s="55"/>
      <c r="C23" s="55"/>
      <c r="D23" s="56" t="s">
        <v>13</v>
      </c>
      <c r="E23" s="111">
        <f>SUM(E7:E22)</f>
        <v>60</v>
      </c>
    </row>
    <row r="24" spans="1:5" ht="22.5" customHeight="1">
      <c r="A24" s="277" t="s">
        <v>9</v>
      </c>
      <c r="B24" s="277"/>
      <c r="C24" s="277"/>
      <c r="D24" s="277"/>
      <c r="E24" s="277"/>
    </row>
    <row r="25" spans="1:5" ht="58.5" customHeight="1">
      <c r="A25" s="278" t="s">
        <v>25</v>
      </c>
      <c r="B25" s="285" t="s">
        <v>52</v>
      </c>
      <c r="C25" s="113" t="s">
        <v>181</v>
      </c>
      <c r="D25" s="297" t="s">
        <v>444</v>
      </c>
      <c r="E25" s="112"/>
    </row>
    <row r="26" spans="1:5" ht="45.75" customHeight="1">
      <c r="A26" s="270"/>
      <c r="B26" s="272"/>
      <c r="C26" s="108" t="s">
        <v>84</v>
      </c>
      <c r="D26" s="274"/>
      <c r="E26" s="110">
        <v>5</v>
      </c>
    </row>
    <row r="27" spans="1:5" ht="66.75" customHeight="1">
      <c r="A27" s="270" t="s">
        <v>26</v>
      </c>
      <c r="B27" s="272" t="s">
        <v>184</v>
      </c>
      <c r="C27" s="108" t="s">
        <v>83</v>
      </c>
      <c r="D27" s="274" t="s">
        <v>445</v>
      </c>
      <c r="E27" s="275">
        <v>5</v>
      </c>
    </row>
    <row r="28" spans="1:5" ht="56.25" customHeight="1">
      <c r="A28" s="270"/>
      <c r="B28" s="272"/>
      <c r="C28" s="108" t="s">
        <v>82</v>
      </c>
      <c r="D28" s="274"/>
      <c r="E28" s="275"/>
    </row>
    <row r="29" spans="1:5" ht="62.25" customHeight="1">
      <c r="A29" s="270" t="s">
        <v>27</v>
      </c>
      <c r="B29" s="272" t="s">
        <v>419</v>
      </c>
      <c r="C29" s="108" t="s">
        <v>185</v>
      </c>
      <c r="D29" s="274" t="s">
        <v>445</v>
      </c>
      <c r="E29" s="275">
        <v>5</v>
      </c>
    </row>
    <row r="30" spans="1:5" ht="48.75" customHeight="1">
      <c r="A30" s="270"/>
      <c r="B30" s="272"/>
      <c r="C30" s="108" t="s">
        <v>82</v>
      </c>
      <c r="D30" s="274"/>
      <c r="E30" s="275"/>
    </row>
    <row r="31" spans="1:5" ht="42" customHeight="1">
      <c r="A31" s="270" t="s">
        <v>28</v>
      </c>
      <c r="B31" s="272" t="s">
        <v>11</v>
      </c>
      <c r="C31" s="108" t="s">
        <v>108</v>
      </c>
      <c r="D31" s="274" t="s">
        <v>445</v>
      </c>
      <c r="E31" s="275">
        <v>5</v>
      </c>
    </row>
    <row r="32" spans="1:5" ht="26.25" customHeight="1">
      <c r="A32" s="271"/>
      <c r="B32" s="273"/>
      <c r="C32" s="109" t="s">
        <v>107</v>
      </c>
      <c r="D32" s="274"/>
      <c r="E32" s="276"/>
    </row>
    <row r="33" spans="1:5" ht="18.75">
      <c r="A33" s="8"/>
      <c r="B33" s="9"/>
      <c r="C33" s="9"/>
      <c r="D33" s="10" t="s">
        <v>8</v>
      </c>
      <c r="E33" s="111">
        <f>SUM(E25:E32)</f>
        <v>20</v>
      </c>
    </row>
    <row r="34" spans="1:5" ht="21.75" customHeight="1">
      <c r="A34" s="277" t="s">
        <v>14</v>
      </c>
      <c r="B34" s="277"/>
      <c r="C34" s="277"/>
      <c r="D34" s="277"/>
      <c r="E34" s="277"/>
    </row>
    <row r="35" spans="1:5" ht="57" customHeight="1">
      <c r="A35" s="334" t="s">
        <v>31</v>
      </c>
      <c r="B35" s="279" t="s">
        <v>435</v>
      </c>
      <c r="C35" s="113" t="s">
        <v>87</v>
      </c>
      <c r="D35" s="274" t="s">
        <v>445</v>
      </c>
      <c r="E35" s="281">
        <v>10</v>
      </c>
    </row>
    <row r="36" spans="1:5" ht="82.5" customHeight="1">
      <c r="A36" s="335"/>
      <c r="B36" s="280"/>
      <c r="C36" s="108" t="s">
        <v>88</v>
      </c>
      <c r="D36" s="274"/>
      <c r="E36" s="275"/>
    </row>
    <row r="37" spans="1:5" ht="27" customHeight="1">
      <c r="A37" s="305" t="s">
        <v>32</v>
      </c>
      <c r="B37" s="307" t="s">
        <v>15</v>
      </c>
      <c r="C37" s="22" t="s">
        <v>89</v>
      </c>
      <c r="D37" s="274" t="s">
        <v>445</v>
      </c>
      <c r="E37" s="311">
        <v>10</v>
      </c>
    </row>
    <row r="38" spans="1:5" ht="27" customHeight="1">
      <c r="A38" s="312"/>
      <c r="B38" s="313"/>
      <c r="C38" s="25" t="s">
        <v>114</v>
      </c>
      <c r="D38" s="274"/>
      <c r="E38" s="315"/>
    </row>
    <row r="39" spans="1:5" ht="18.75">
      <c r="A39" s="8"/>
      <c r="B39" s="9"/>
      <c r="C39" s="9"/>
      <c r="D39" s="10" t="s">
        <v>13</v>
      </c>
      <c r="E39" s="111">
        <f>SUM(E35:E38)</f>
        <v>20</v>
      </c>
    </row>
    <row r="40" spans="1:5" ht="18.75">
      <c r="A40" s="289" t="s">
        <v>18</v>
      </c>
      <c r="B40" s="289"/>
      <c r="C40" s="289"/>
      <c r="D40" s="289"/>
      <c r="E40" s="111">
        <f>E39+E33+E23</f>
        <v>100</v>
      </c>
    </row>
  </sheetData>
  <sheetProtection/>
  <mergeCells count="55">
    <mergeCell ref="D1:E1"/>
    <mergeCell ref="D2:E2"/>
    <mergeCell ref="A3:E3"/>
    <mergeCell ref="A4:E4"/>
    <mergeCell ref="A6:E6"/>
    <mergeCell ref="B15:B16"/>
    <mergeCell ref="D15:D16"/>
    <mergeCell ref="E15:E16"/>
    <mergeCell ref="A7:A11"/>
    <mergeCell ref="B7:B11"/>
    <mergeCell ref="D7:D11"/>
    <mergeCell ref="E7:E11"/>
    <mergeCell ref="E17:E18"/>
    <mergeCell ref="A19:A20"/>
    <mergeCell ref="B19:B20"/>
    <mergeCell ref="D19:D20"/>
    <mergeCell ref="E19:E20"/>
    <mergeCell ref="A12:A14"/>
    <mergeCell ref="B12:B14"/>
    <mergeCell ref="D12:D14"/>
    <mergeCell ref="E12:E14"/>
    <mergeCell ref="A15:A16"/>
    <mergeCell ref="A25:A26"/>
    <mergeCell ref="B25:B26"/>
    <mergeCell ref="D25:D26"/>
    <mergeCell ref="A17:A18"/>
    <mergeCell ref="B17:B18"/>
    <mergeCell ref="D17:D18"/>
    <mergeCell ref="A21:A22"/>
    <mergeCell ref="B21:B22"/>
    <mergeCell ref="D21:D22"/>
    <mergeCell ref="A29:A30"/>
    <mergeCell ref="B29:B30"/>
    <mergeCell ref="D29:D30"/>
    <mergeCell ref="E29:E30"/>
    <mergeCell ref="A31:A32"/>
    <mergeCell ref="B31:B32"/>
    <mergeCell ref="E21:E22"/>
    <mergeCell ref="A24:E24"/>
    <mergeCell ref="D35:D36"/>
    <mergeCell ref="E35:E36"/>
    <mergeCell ref="A27:A28"/>
    <mergeCell ref="B27:B28"/>
    <mergeCell ref="D27:D28"/>
    <mergeCell ref="E27:E28"/>
    <mergeCell ref="A40:D40"/>
    <mergeCell ref="D31:D32"/>
    <mergeCell ref="E31:E32"/>
    <mergeCell ref="A34:E34"/>
    <mergeCell ref="A37:A38"/>
    <mergeCell ref="B37:B38"/>
    <mergeCell ref="D37:D38"/>
    <mergeCell ref="E37:E38"/>
    <mergeCell ref="A35:A36"/>
    <mergeCell ref="B35:B36"/>
  </mergeCells>
  <printOptions/>
  <pageMargins left="1.1811023622047245" right="0.3937007874015748" top="0.7874015748031497" bottom="0.7874015748031497" header="0.2362204724409449" footer="0.1968503937007874"/>
  <pageSetup fitToHeight="100" fitToWidth="1" horizontalDpi="180" verticalDpi="180" orientation="landscape" paperSize="9" scale="68" r:id="rId1"/>
  <rowBreaks count="1" manualBreakCount="1">
    <brk id="2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3"/>
  <sheetViews>
    <sheetView view="pageBreakPreview" zoomScale="82" zoomScaleNormal="60" zoomScaleSheetLayoutView="82" zoomScalePageLayoutView="0" workbookViewId="0" topLeftCell="A1">
      <selection activeCell="C5" sqref="C5"/>
    </sheetView>
  </sheetViews>
  <sheetFormatPr defaultColWidth="9.140625" defaultRowHeight="15"/>
  <cols>
    <col min="1" max="1" width="9.140625" style="2" customWidth="1"/>
    <col min="2" max="2" width="62.00390625" style="14" customWidth="1"/>
    <col min="3" max="3" width="65.421875" style="14" customWidth="1"/>
    <col min="4" max="4" width="32.57421875" style="14" customWidth="1"/>
    <col min="5" max="5" width="23.140625" style="14" customWidth="1"/>
    <col min="6" max="16384" width="9.140625" style="14" customWidth="1"/>
  </cols>
  <sheetData>
    <row r="1" spans="4:5" ht="21" customHeight="1">
      <c r="D1" s="344" t="s">
        <v>210</v>
      </c>
      <c r="E1" s="344"/>
    </row>
    <row r="2" spans="4:5" ht="51" customHeight="1">
      <c r="D2" s="295" t="s">
        <v>521</v>
      </c>
      <c r="E2" s="295"/>
    </row>
    <row r="3" spans="1:5" ht="2.25" customHeight="1" hidden="1">
      <c r="A3" s="345"/>
      <c r="B3" s="345"/>
      <c r="C3" s="345"/>
      <c r="D3" s="345"/>
      <c r="E3" s="345"/>
    </row>
    <row r="4" spans="1:5" ht="71.25" customHeight="1">
      <c r="A4" s="346" t="s">
        <v>625</v>
      </c>
      <c r="B4" s="346"/>
      <c r="C4" s="346"/>
      <c r="D4" s="346"/>
      <c r="E4" s="346"/>
    </row>
    <row r="5" spans="1:5" ht="105.75" customHeight="1">
      <c r="A5" s="15" t="s">
        <v>0</v>
      </c>
      <c r="B5" s="5" t="s">
        <v>513</v>
      </c>
      <c r="C5" s="5" t="s">
        <v>514</v>
      </c>
      <c r="D5" s="16" t="s">
        <v>2</v>
      </c>
      <c r="E5" s="16" t="s">
        <v>3</v>
      </c>
    </row>
    <row r="6" spans="1:5" ht="27" customHeight="1">
      <c r="A6" s="331" t="s">
        <v>4</v>
      </c>
      <c r="B6" s="331"/>
      <c r="C6" s="331"/>
      <c r="D6" s="331"/>
      <c r="E6" s="331"/>
    </row>
    <row r="7" spans="1:5" ht="62.25" customHeight="1">
      <c r="A7" s="304" t="s">
        <v>19</v>
      </c>
      <c r="B7" s="343" t="s">
        <v>59</v>
      </c>
      <c r="C7" s="128" t="s">
        <v>186</v>
      </c>
      <c r="D7" s="308" t="s">
        <v>444</v>
      </c>
      <c r="E7" s="310">
        <v>10</v>
      </c>
    </row>
    <row r="8" spans="1:5" ht="37.5" customHeight="1">
      <c r="A8" s="305"/>
      <c r="B8" s="323"/>
      <c r="C8" s="129" t="s">
        <v>113</v>
      </c>
      <c r="D8" s="309"/>
      <c r="E8" s="311"/>
    </row>
    <row r="9" spans="1:5" ht="35.25" customHeight="1" hidden="1">
      <c r="A9" s="305"/>
      <c r="B9" s="307"/>
      <c r="C9" s="129"/>
      <c r="D9" s="309"/>
      <c r="E9" s="311"/>
    </row>
    <row r="10" spans="1:5" ht="36.75" customHeight="1" hidden="1">
      <c r="A10" s="305"/>
      <c r="B10" s="307"/>
      <c r="C10" s="129"/>
      <c r="D10" s="309"/>
      <c r="E10" s="311"/>
    </row>
    <row r="11" spans="1:5" ht="41.25" customHeight="1" hidden="1">
      <c r="A11" s="305"/>
      <c r="B11" s="307"/>
      <c r="C11" s="129"/>
      <c r="D11" s="309"/>
      <c r="E11" s="311"/>
    </row>
    <row r="12" spans="1:5" ht="41.25" customHeight="1">
      <c r="A12" s="305" t="s">
        <v>20</v>
      </c>
      <c r="B12" s="307" t="s">
        <v>528</v>
      </c>
      <c r="C12" s="193" t="s">
        <v>532</v>
      </c>
      <c r="D12" s="309" t="s">
        <v>444</v>
      </c>
      <c r="E12" s="311">
        <v>10</v>
      </c>
    </row>
    <row r="13" spans="1:5" ht="41.25" customHeight="1">
      <c r="A13" s="305"/>
      <c r="B13" s="307"/>
      <c r="C13" s="193" t="s">
        <v>531</v>
      </c>
      <c r="D13" s="309"/>
      <c r="E13" s="311"/>
    </row>
    <row r="14" spans="1:5" ht="41.25" customHeight="1">
      <c r="A14" s="305"/>
      <c r="B14" s="307"/>
      <c r="C14" s="193" t="s">
        <v>530</v>
      </c>
      <c r="D14" s="309"/>
      <c r="E14" s="311"/>
    </row>
    <row r="15" spans="1:5" ht="36" customHeight="1">
      <c r="A15" s="305"/>
      <c r="B15" s="307"/>
      <c r="C15" s="193" t="s">
        <v>529</v>
      </c>
      <c r="D15" s="309"/>
      <c r="E15" s="311"/>
    </row>
    <row r="16" spans="1:5" ht="42.75" customHeight="1">
      <c r="A16" s="305" t="s">
        <v>21</v>
      </c>
      <c r="B16" s="307" t="s">
        <v>60</v>
      </c>
      <c r="C16" s="129" t="s">
        <v>83</v>
      </c>
      <c r="D16" s="309" t="s">
        <v>444</v>
      </c>
      <c r="E16" s="311">
        <v>2</v>
      </c>
    </row>
    <row r="17" spans="1:5" ht="30.75" customHeight="1">
      <c r="A17" s="305"/>
      <c r="B17" s="307"/>
      <c r="C17" s="129" t="s">
        <v>117</v>
      </c>
      <c r="D17" s="309"/>
      <c r="E17" s="311"/>
    </row>
    <row r="18" spans="1:5" ht="30" customHeight="1">
      <c r="A18" s="305" t="s">
        <v>22</v>
      </c>
      <c r="B18" s="307" t="s">
        <v>35</v>
      </c>
      <c r="C18" s="129" t="s">
        <v>165</v>
      </c>
      <c r="D18" s="309" t="s">
        <v>444</v>
      </c>
      <c r="E18" s="311">
        <v>4</v>
      </c>
    </row>
    <row r="19" spans="1:5" ht="38.25" customHeight="1">
      <c r="A19" s="305"/>
      <c r="B19" s="307"/>
      <c r="C19" s="129" t="s">
        <v>442</v>
      </c>
      <c r="D19" s="309"/>
      <c r="E19" s="311"/>
    </row>
    <row r="20" spans="1:5" ht="39.75" customHeight="1">
      <c r="A20" s="305"/>
      <c r="B20" s="307"/>
      <c r="C20" s="129" t="s">
        <v>443</v>
      </c>
      <c r="D20" s="309"/>
      <c r="E20" s="311"/>
    </row>
    <row r="21" spans="1:5" ht="25.5" customHeight="1">
      <c r="A21" s="305" t="s">
        <v>23</v>
      </c>
      <c r="B21" s="307" t="s">
        <v>230</v>
      </c>
      <c r="C21" s="129" t="s">
        <v>231</v>
      </c>
      <c r="D21" s="309" t="s">
        <v>444</v>
      </c>
      <c r="E21" s="311">
        <v>5</v>
      </c>
    </row>
    <row r="22" spans="1:5" ht="35.25" customHeight="1">
      <c r="A22" s="305"/>
      <c r="B22" s="307"/>
      <c r="C22" s="129" t="s">
        <v>232</v>
      </c>
      <c r="D22" s="309"/>
      <c r="E22" s="311"/>
    </row>
    <row r="23" spans="1:5" ht="55.5" customHeight="1">
      <c r="A23" s="305" t="s">
        <v>24</v>
      </c>
      <c r="B23" s="341" t="s">
        <v>64</v>
      </c>
      <c r="C23" s="132" t="s">
        <v>122</v>
      </c>
      <c r="D23" s="309" t="s">
        <v>444</v>
      </c>
      <c r="E23" s="311">
        <v>5</v>
      </c>
    </row>
    <row r="24" spans="1:5" ht="60.75" customHeight="1">
      <c r="A24" s="305"/>
      <c r="B24" s="341"/>
      <c r="C24" s="132" t="s">
        <v>166</v>
      </c>
      <c r="D24" s="309"/>
      <c r="E24" s="311"/>
    </row>
    <row r="25" spans="1:5" ht="25.5" customHeight="1">
      <c r="A25" s="312"/>
      <c r="B25" s="342"/>
      <c r="C25" s="133" t="s">
        <v>37</v>
      </c>
      <c r="D25" s="314"/>
      <c r="E25" s="315"/>
    </row>
    <row r="26" spans="1:5" ht="27" customHeight="1">
      <c r="A26" s="21"/>
      <c r="B26" s="17"/>
      <c r="C26" s="17"/>
      <c r="D26" s="18" t="s">
        <v>13</v>
      </c>
      <c r="E26" s="119">
        <f>SUM(E7:E25)</f>
        <v>36</v>
      </c>
    </row>
    <row r="27" spans="1:5" ht="22.5" customHeight="1">
      <c r="A27" s="21"/>
      <c r="B27" s="17"/>
      <c r="C27" s="17"/>
      <c r="D27" s="26" t="s">
        <v>49</v>
      </c>
      <c r="E27" s="119">
        <f>E26/6</f>
        <v>6</v>
      </c>
    </row>
    <row r="28" spans="1:5" ht="22.5" customHeight="1">
      <c r="A28" s="340" t="s">
        <v>9</v>
      </c>
      <c r="B28" s="340"/>
      <c r="C28" s="340"/>
      <c r="D28" s="340"/>
      <c r="E28" s="340"/>
    </row>
    <row r="29" spans="1:5" ht="84.75" customHeight="1">
      <c r="A29" s="304" t="s">
        <v>25</v>
      </c>
      <c r="B29" s="306" t="s">
        <v>423</v>
      </c>
      <c r="C29" s="147" t="s">
        <v>457</v>
      </c>
      <c r="D29" s="308" t="s">
        <v>444</v>
      </c>
      <c r="E29" s="310">
        <v>5</v>
      </c>
    </row>
    <row r="30" spans="1:5" ht="36.75" customHeight="1">
      <c r="A30" s="305"/>
      <c r="B30" s="307"/>
      <c r="C30" s="143" t="s">
        <v>460</v>
      </c>
      <c r="D30" s="309"/>
      <c r="E30" s="311"/>
    </row>
    <row r="31" spans="1:5" ht="85.5" customHeight="1" hidden="1">
      <c r="A31" s="324"/>
      <c r="B31" s="349"/>
      <c r="C31" s="143"/>
      <c r="D31" s="357"/>
      <c r="E31" s="326"/>
    </row>
    <row r="32" spans="1:5" ht="60" customHeight="1" hidden="1">
      <c r="A32" s="352"/>
      <c r="B32" s="350"/>
      <c r="C32" s="143"/>
      <c r="D32" s="356"/>
      <c r="E32" s="348"/>
    </row>
    <row r="33" spans="1:5" ht="24.75" customHeight="1" hidden="1">
      <c r="A33" s="324"/>
      <c r="B33" s="325"/>
      <c r="C33" s="143"/>
      <c r="D33" s="321"/>
      <c r="E33" s="326"/>
    </row>
    <row r="34" spans="1:5" ht="24.75" customHeight="1" hidden="1">
      <c r="A34" s="351"/>
      <c r="B34" s="353"/>
      <c r="C34" s="143"/>
      <c r="D34" s="355"/>
      <c r="E34" s="347"/>
    </row>
    <row r="35" spans="1:5" ht="24.75" customHeight="1" hidden="1">
      <c r="A35" s="352"/>
      <c r="B35" s="354"/>
      <c r="C35" s="143"/>
      <c r="D35" s="356"/>
      <c r="E35" s="348"/>
    </row>
    <row r="36" spans="1:5" ht="69" customHeight="1">
      <c r="A36" s="142" t="s">
        <v>26</v>
      </c>
      <c r="B36" s="143" t="s">
        <v>433</v>
      </c>
      <c r="C36" s="143" t="s">
        <v>161</v>
      </c>
      <c r="D36" s="144" t="s">
        <v>444</v>
      </c>
      <c r="E36" s="145">
        <v>5</v>
      </c>
    </row>
    <row r="37" spans="1:5" ht="54" customHeight="1">
      <c r="A37" s="305" t="s">
        <v>27</v>
      </c>
      <c r="B37" s="319" t="s">
        <v>469</v>
      </c>
      <c r="C37" s="143" t="s">
        <v>461</v>
      </c>
      <c r="D37" s="308" t="s">
        <v>444</v>
      </c>
      <c r="E37" s="311">
        <v>8</v>
      </c>
    </row>
    <row r="38" spans="1:5" ht="51" customHeight="1">
      <c r="A38" s="312"/>
      <c r="B38" s="320"/>
      <c r="C38" s="148" t="s">
        <v>462</v>
      </c>
      <c r="D38" s="309"/>
      <c r="E38" s="315"/>
    </row>
    <row r="39" spans="1:5" ht="27.75" customHeight="1">
      <c r="A39" s="21"/>
      <c r="B39" s="17"/>
      <c r="C39" s="17"/>
      <c r="D39" s="58" t="s">
        <v>13</v>
      </c>
      <c r="E39" s="146">
        <f>SUM(E29:E38)</f>
        <v>18</v>
      </c>
    </row>
    <row r="40" spans="1:5" ht="38.25" customHeight="1">
      <c r="A40" s="21"/>
      <c r="B40" s="17"/>
      <c r="C40" s="17"/>
      <c r="D40" s="58" t="s">
        <v>123</v>
      </c>
      <c r="E40" s="146">
        <f>E39/3</f>
        <v>6</v>
      </c>
    </row>
    <row r="41" spans="1:5" ht="43.5" customHeight="1">
      <c r="A41" s="301" t="s">
        <v>14</v>
      </c>
      <c r="B41" s="302"/>
      <c r="C41" s="302"/>
      <c r="D41" s="302"/>
      <c r="E41" s="303"/>
    </row>
    <row r="42" spans="1:5" ht="20.25" customHeight="1">
      <c r="A42" s="304" t="s">
        <v>31</v>
      </c>
      <c r="B42" s="306" t="s">
        <v>51</v>
      </c>
      <c r="C42" s="115" t="s">
        <v>124</v>
      </c>
      <c r="D42" s="308" t="s">
        <v>444</v>
      </c>
      <c r="E42" s="310">
        <v>7</v>
      </c>
    </row>
    <row r="43" spans="1:5" ht="20.25" customHeight="1">
      <c r="A43" s="305"/>
      <c r="B43" s="307"/>
      <c r="C43" s="116" t="s">
        <v>106</v>
      </c>
      <c r="D43" s="309"/>
      <c r="E43" s="311"/>
    </row>
    <row r="44" spans="1:5" ht="20.25" customHeight="1">
      <c r="A44" s="305"/>
      <c r="B44" s="307"/>
      <c r="C44" s="116" t="s">
        <v>99</v>
      </c>
      <c r="D44" s="309"/>
      <c r="E44" s="311"/>
    </row>
    <row r="45" spans="1:5" ht="42" customHeight="1">
      <c r="A45" s="305" t="s">
        <v>32</v>
      </c>
      <c r="B45" s="307" t="s">
        <v>17</v>
      </c>
      <c r="C45" s="22" t="s">
        <v>100</v>
      </c>
      <c r="D45" s="308" t="s">
        <v>444</v>
      </c>
      <c r="E45" s="311">
        <v>6</v>
      </c>
    </row>
    <row r="46" spans="1:5" ht="33.75" customHeight="1">
      <c r="A46" s="305"/>
      <c r="B46" s="307"/>
      <c r="C46" s="22" t="s">
        <v>101</v>
      </c>
      <c r="D46" s="309"/>
      <c r="E46" s="311"/>
    </row>
    <row r="47" spans="1:5" ht="21" customHeight="1">
      <c r="A47" s="305" t="s">
        <v>33</v>
      </c>
      <c r="B47" s="307" t="s">
        <v>16</v>
      </c>
      <c r="C47" s="22" t="s">
        <v>105</v>
      </c>
      <c r="D47" s="309" t="s">
        <v>444</v>
      </c>
      <c r="E47" s="311">
        <v>5</v>
      </c>
    </row>
    <row r="48" spans="1:5" ht="21" customHeight="1">
      <c r="A48" s="305"/>
      <c r="B48" s="307"/>
      <c r="C48" s="22" t="s">
        <v>102</v>
      </c>
      <c r="D48" s="309"/>
      <c r="E48" s="311"/>
    </row>
    <row r="49" spans="1:5" ht="21" customHeight="1">
      <c r="A49" s="312"/>
      <c r="B49" s="313"/>
      <c r="C49" s="25" t="s">
        <v>103</v>
      </c>
      <c r="D49" s="314"/>
      <c r="E49" s="315"/>
    </row>
    <row r="50" spans="1:5" ht="18.75">
      <c r="A50" s="21"/>
      <c r="B50" s="17"/>
      <c r="C50" s="17"/>
      <c r="D50" s="18" t="s">
        <v>13</v>
      </c>
      <c r="E50" s="118">
        <f>SUM(E42:E49)</f>
        <v>18</v>
      </c>
    </row>
    <row r="51" spans="1:5" ht="45" customHeight="1">
      <c r="A51" s="21"/>
      <c r="B51" s="17"/>
      <c r="C51" s="17"/>
      <c r="D51" s="26" t="s">
        <v>49</v>
      </c>
      <c r="E51" s="27">
        <f>E50/3</f>
        <v>6</v>
      </c>
    </row>
    <row r="52" spans="1:5" ht="21.75" customHeight="1">
      <c r="A52" s="28"/>
      <c r="B52" s="29"/>
      <c r="C52" s="29"/>
      <c r="D52" s="30" t="s">
        <v>50</v>
      </c>
      <c r="E52" s="23">
        <f>E51+E40+E27</f>
        <v>18</v>
      </c>
    </row>
    <row r="53" spans="1:5" ht="25.5" customHeight="1">
      <c r="A53" s="339" t="s">
        <v>48</v>
      </c>
      <c r="B53" s="339"/>
      <c r="C53" s="339"/>
      <c r="D53" s="339"/>
      <c r="E53" s="31">
        <f>E52/3*10</f>
        <v>60</v>
      </c>
    </row>
  </sheetData>
  <sheetProtection/>
  <mergeCells count="64">
    <mergeCell ref="E12:E15"/>
    <mergeCell ref="A7:A8"/>
    <mergeCell ref="B7:B8"/>
    <mergeCell ref="D7:D8"/>
    <mergeCell ref="E7:E8"/>
    <mergeCell ref="D1:E1"/>
    <mergeCell ref="D2:E2"/>
    <mergeCell ref="A3:E3"/>
    <mergeCell ref="A4:E4"/>
    <mergeCell ref="A6:E6"/>
    <mergeCell ref="A9:A11"/>
    <mergeCell ref="B9:B11"/>
    <mergeCell ref="D9:D11"/>
    <mergeCell ref="E9:E11"/>
    <mergeCell ref="A16:A17"/>
    <mergeCell ref="B16:B17"/>
    <mergeCell ref="D16:D17"/>
    <mergeCell ref="A12:A15"/>
    <mergeCell ref="B12:B15"/>
    <mergeCell ref="D12:D15"/>
    <mergeCell ref="A23:A25"/>
    <mergeCell ref="B23:B25"/>
    <mergeCell ref="D23:D25"/>
    <mergeCell ref="E29:E30"/>
    <mergeCell ref="E23:E25"/>
    <mergeCell ref="D18:D20"/>
    <mergeCell ref="E21:E22"/>
    <mergeCell ref="A28:E28"/>
    <mergeCell ref="B31:B32"/>
    <mergeCell ref="A33:A35"/>
    <mergeCell ref="B33:B35"/>
    <mergeCell ref="D33:D35"/>
    <mergeCell ref="D31:D32"/>
    <mergeCell ref="E31:E32"/>
    <mergeCell ref="A31:A32"/>
    <mergeCell ref="E16:E17"/>
    <mergeCell ref="A18:A20"/>
    <mergeCell ref="B18:B20"/>
    <mergeCell ref="A29:A30"/>
    <mergeCell ref="B29:B30"/>
    <mergeCell ref="D29:D30"/>
    <mergeCell ref="E18:E20"/>
    <mergeCell ref="A21:A22"/>
    <mergeCell ref="B21:B22"/>
    <mergeCell ref="D21:D22"/>
    <mergeCell ref="D37:D38"/>
    <mergeCell ref="E37:E38"/>
    <mergeCell ref="E33:E35"/>
    <mergeCell ref="A41:E41"/>
    <mergeCell ref="A42:A44"/>
    <mergeCell ref="B42:B44"/>
    <mergeCell ref="D42:D44"/>
    <mergeCell ref="E42:E44"/>
    <mergeCell ref="A37:A38"/>
    <mergeCell ref="B37:B38"/>
    <mergeCell ref="A53:D53"/>
    <mergeCell ref="A45:A46"/>
    <mergeCell ref="B45:B46"/>
    <mergeCell ref="D45:D46"/>
    <mergeCell ref="E45:E46"/>
    <mergeCell ref="A47:A49"/>
    <mergeCell ref="B47:B49"/>
    <mergeCell ref="D47:D49"/>
    <mergeCell ref="E47:E49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1"/>
  <sheetViews>
    <sheetView view="pageBreakPreview" zoomScale="73" zoomScaleNormal="60" zoomScaleSheetLayoutView="73" zoomScalePageLayoutView="0" workbookViewId="0" topLeftCell="A1">
      <selection activeCell="A5" sqref="A5:A6"/>
    </sheetView>
  </sheetViews>
  <sheetFormatPr defaultColWidth="9.140625" defaultRowHeight="15"/>
  <cols>
    <col min="1" max="1" width="9.140625" style="1" customWidth="1"/>
    <col min="2" max="2" width="58.421875" style="6" customWidth="1"/>
    <col min="3" max="3" width="65.421875" style="6" customWidth="1"/>
    <col min="4" max="4" width="33.140625" style="6" customWidth="1"/>
    <col min="5" max="5" width="18.00390625" style="6" customWidth="1"/>
    <col min="6" max="16384" width="9.140625" style="6" customWidth="1"/>
  </cols>
  <sheetData>
    <row r="1" spans="4:5" ht="20.25" customHeight="1">
      <c r="D1" s="336" t="s">
        <v>211</v>
      </c>
      <c r="E1" s="336"/>
    </row>
    <row r="2" spans="4:5" ht="56.25" customHeight="1">
      <c r="D2" s="295" t="s">
        <v>521</v>
      </c>
      <c r="E2" s="295"/>
    </row>
    <row r="3" spans="1:5" ht="7.5" customHeight="1">
      <c r="A3" s="359"/>
      <c r="B3" s="359"/>
      <c r="C3" s="359"/>
      <c r="D3" s="359"/>
      <c r="E3" s="359"/>
    </row>
    <row r="4" spans="1:5" ht="47.25" customHeight="1">
      <c r="A4" s="360" t="s">
        <v>599</v>
      </c>
      <c r="B4" s="360"/>
      <c r="C4" s="360"/>
      <c r="D4" s="360"/>
      <c r="E4" s="360"/>
    </row>
    <row r="5" spans="1:5" ht="54" customHeight="1">
      <c r="A5" s="361" t="s">
        <v>0</v>
      </c>
      <c r="B5" s="362" t="s">
        <v>513</v>
      </c>
      <c r="C5" s="362" t="s">
        <v>514</v>
      </c>
      <c r="D5" s="358" t="s">
        <v>2</v>
      </c>
      <c r="E5" s="358" t="s">
        <v>3</v>
      </c>
    </row>
    <row r="6" spans="1:5" ht="18.75">
      <c r="A6" s="361"/>
      <c r="B6" s="363"/>
      <c r="C6" s="363"/>
      <c r="D6" s="358"/>
      <c r="E6" s="358"/>
    </row>
    <row r="7" spans="1:5" ht="31.5" customHeight="1">
      <c r="A7" s="277" t="s">
        <v>4</v>
      </c>
      <c r="B7" s="277"/>
      <c r="C7" s="277"/>
      <c r="D7" s="277"/>
      <c r="E7" s="277"/>
    </row>
    <row r="8" spans="1:5" ht="40.5" customHeight="1">
      <c r="A8" s="278" t="s">
        <v>19</v>
      </c>
      <c r="B8" s="285" t="s">
        <v>429</v>
      </c>
      <c r="C8" s="191" t="s">
        <v>522</v>
      </c>
      <c r="D8" s="297" t="s">
        <v>444</v>
      </c>
      <c r="E8" s="281">
        <v>20</v>
      </c>
    </row>
    <row r="9" spans="1:5" ht="31.5" customHeight="1">
      <c r="A9" s="270"/>
      <c r="B9" s="272"/>
      <c r="C9" s="43" t="s">
        <v>72</v>
      </c>
      <c r="D9" s="274"/>
      <c r="E9" s="275"/>
    </row>
    <row r="10" spans="1:5" ht="31.5" customHeight="1">
      <c r="A10" s="270"/>
      <c r="B10" s="272"/>
      <c r="C10" s="53" t="s">
        <v>182</v>
      </c>
      <c r="D10" s="274"/>
      <c r="E10" s="275"/>
    </row>
    <row r="11" spans="1:5" ht="31.5" customHeight="1">
      <c r="A11" s="270"/>
      <c r="B11" s="272"/>
      <c r="C11" s="43" t="s">
        <v>73</v>
      </c>
      <c r="D11" s="274"/>
      <c r="E11" s="275"/>
    </row>
    <row r="12" spans="1:5" ht="31.5" customHeight="1">
      <c r="A12" s="270"/>
      <c r="B12" s="272"/>
      <c r="C12" s="43" t="s">
        <v>74</v>
      </c>
      <c r="D12" s="274"/>
      <c r="E12" s="275"/>
    </row>
    <row r="13" spans="1:5" ht="38.25" customHeight="1">
      <c r="A13" s="270" t="s">
        <v>20</v>
      </c>
      <c r="B13" s="272" t="s">
        <v>7</v>
      </c>
      <c r="C13" s="43" t="s">
        <v>82</v>
      </c>
      <c r="D13" s="274" t="s">
        <v>444</v>
      </c>
      <c r="E13" s="275">
        <v>5</v>
      </c>
    </row>
    <row r="14" spans="1:5" ht="39.75" customHeight="1">
      <c r="A14" s="270"/>
      <c r="B14" s="272"/>
      <c r="C14" s="43" t="s">
        <v>168</v>
      </c>
      <c r="D14" s="274"/>
      <c r="E14" s="275"/>
    </row>
    <row r="15" spans="1:5" ht="19.5" customHeight="1" hidden="1" thickBot="1">
      <c r="A15" s="270"/>
      <c r="B15" s="272"/>
      <c r="C15" s="7"/>
      <c r="D15" s="274"/>
      <c r="E15" s="275"/>
    </row>
    <row r="16" spans="1:5" ht="33.75" customHeight="1">
      <c r="A16" s="270" t="s">
        <v>21</v>
      </c>
      <c r="B16" s="272" t="s">
        <v>58</v>
      </c>
      <c r="C16" s="43" t="s">
        <v>75</v>
      </c>
      <c r="D16" s="274" t="s">
        <v>444</v>
      </c>
      <c r="E16" s="275">
        <v>10</v>
      </c>
    </row>
    <row r="17" spans="1:5" ht="33.75" customHeight="1">
      <c r="A17" s="270"/>
      <c r="B17" s="272"/>
      <c r="C17" s="43" t="s">
        <v>71</v>
      </c>
      <c r="D17" s="274"/>
      <c r="E17" s="275"/>
    </row>
    <row r="18" spans="1:5" ht="33.75" customHeight="1">
      <c r="A18" s="270"/>
      <c r="B18" s="272"/>
      <c r="C18" s="43" t="s">
        <v>162</v>
      </c>
      <c r="D18" s="274"/>
      <c r="E18" s="275"/>
    </row>
    <row r="19" spans="1:5" ht="39.75" customHeight="1">
      <c r="A19" s="270" t="s">
        <v>22</v>
      </c>
      <c r="B19" s="272" t="s">
        <v>35</v>
      </c>
      <c r="C19" s="43" t="s">
        <v>125</v>
      </c>
      <c r="D19" s="274" t="s">
        <v>444</v>
      </c>
      <c r="E19" s="275">
        <v>15</v>
      </c>
    </row>
    <row r="20" spans="1:5" ht="39.75" customHeight="1">
      <c r="A20" s="270"/>
      <c r="B20" s="272"/>
      <c r="C20" s="43" t="s">
        <v>126</v>
      </c>
      <c r="D20" s="274"/>
      <c r="E20" s="275"/>
    </row>
    <row r="21" spans="1:5" ht="45" customHeight="1">
      <c r="A21" s="270"/>
      <c r="B21" s="272"/>
      <c r="C21" s="43" t="s">
        <v>127</v>
      </c>
      <c r="D21" s="274"/>
      <c r="E21" s="275"/>
    </row>
    <row r="22" spans="1:5" ht="46.5" customHeight="1">
      <c r="A22" s="270" t="s">
        <v>23</v>
      </c>
      <c r="B22" s="272" t="s">
        <v>189</v>
      </c>
      <c r="C22" s="43" t="s">
        <v>152</v>
      </c>
      <c r="D22" s="274" t="s">
        <v>444</v>
      </c>
      <c r="E22" s="275">
        <v>10</v>
      </c>
    </row>
    <row r="23" spans="1:5" ht="113.25" customHeight="1">
      <c r="A23" s="271"/>
      <c r="B23" s="273"/>
      <c r="C23" s="48" t="s">
        <v>110</v>
      </c>
      <c r="D23" s="333"/>
      <c r="E23" s="276"/>
    </row>
    <row r="24" spans="1:5" ht="18.75">
      <c r="A24" s="8"/>
      <c r="B24" s="9"/>
      <c r="C24" s="9"/>
      <c r="D24" s="10" t="s">
        <v>13</v>
      </c>
      <c r="E24" s="13">
        <f>SUM(E8:E23)</f>
        <v>60</v>
      </c>
    </row>
    <row r="25" spans="1:5" ht="16.5" customHeight="1">
      <c r="A25" s="289" t="s">
        <v>9</v>
      </c>
      <c r="B25" s="289"/>
      <c r="C25" s="289"/>
      <c r="D25" s="289"/>
      <c r="E25" s="289"/>
    </row>
    <row r="26" spans="1:5" ht="52.5" customHeight="1">
      <c r="A26" s="278" t="s">
        <v>25</v>
      </c>
      <c r="B26" s="285" t="s">
        <v>52</v>
      </c>
      <c r="C26" s="42" t="s">
        <v>181</v>
      </c>
      <c r="D26" s="297" t="s">
        <v>444</v>
      </c>
      <c r="E26" s="286">
        <v>5</v>
      </c>
    </row>
    <row r="27" spans="1:5" ht="47.25" customHeight="1">
      <c r="A27" s="270"/>
      <c r="B27" s="272"/>
      <c r="C27" s="43" t="s">
        <v>84</v>
      </c>
      <c r="D27" s="274"/>
      <c r="E27" s="287"/>
    </row>
    <row r="28" spans="1:5" ht="66" customHeight="1">
      <c r="A28" s="270" t="s">
        <v>26</v>
      </c>
      <c r="B28" s="272" t="s">
        <v>184</v>
      </c>
      <c r="C28" s="43" t="s">
        <v>83</v>
      </c>
      <c r="D28" s="274" t="s">
        <v>445</v>
      </c>
      <c r="E28" s="275">
        <v>5</v>
      </c>
    </row>
    <row r="29" spans="1:5" ht="49.5" customHeight="1">
      <c r="A29" s="270"/>
      <c r="B29" s="272"/>
      <c r="C29" s="43" t="s">
        <v>82</v>
      </c>
      <c r="D29" s="274"/>
      <c r="E29" s="275"/>
    </row>
    <row r="30" spans="1:5" ht="75" customHeight="1">
      <c r="A30" s="270" t="s">
        <v>27</v>
      </c>
      <c r="B30" s="272" t="s">
        <v>446</v>
      </c>
      <c r="C30" s="183" t="s">
        <v>495</v>
      </c>
      <c r="D30" s="274" t="s">
        <v>445</v>
      </c>
      <c r="E30" s="275">
        <v>5</v>
      </c>
    </row>
    <row r="31" spans="1:5" ht="41.25" customHeight="1">
      <c r="A31" s="270"/>
      <c r="B31" s="272"/>
      <c r="C31" s="43" t="s">
        <v>82</v>
      </c>
      <c r="D31" s="274"/>
      <c r="E31" s="275"/>
    </row>
    <row r="32" spans="1:5" ht="48.75" customHeight="1">
      <c r="A32" s="270" t="s">
        <v>28</v>
      </c>
      <c r="B32" s="272" t="s">
        <v>11</v>
      </c>
      <c r="C32" s="43" t="s">
        <v>108</v>
      </c>
      <c r="D32" s="274" t="s">
        <v>445</v>
      </c>
      <c r="E32" s="275">
        <v>5</v>
      </c>
    </row>
    <row r="33" spans="1:5" ht="35.25" customHeight="1">
      <c r="A33" s="271"/>
      <c r="B33" s="273"/>
      <c r="C33" s="47" t="s">
        <v>107</v>
      </c>
      <c r="D33" s="274"/>
      <c r="E33" s="276"/>
    </row>
    <row r="34" spans="1:5" ht="27.75" customHeight="1">
      <c r="A34" s="8"/>
      <c r="B34" s="9"/>
      <c r="C34" s="9"/>
      <c r="D34" s="10" t="s">
        <v>13</v>
      </c>
      <c r="E34" s="13">
        <f>SUM(E26:E33)</f>
        <v>20</v>
      </c>
    </row>
    <row r="35" spans="1:5" ht="31.5" customHeight="1">
      <c r="A35" s="289" t="s">
        <v>14</v>
      </c>
      <c r="B35" s="289"/>
      <c r="C35" s="289"/>
      <c r="D35" s="289"/>
      <c r="E35" s="289"/>
    </row>
    <row r="36" spans="1:5" ht="55.5" customHeight="1">
      <c r="A36" s="278" t="s">
        <v>31</v>
      </c>
      <c r="B36" s="279" t="s">
        <v>435</v>
      </c>
      <c r="C36" s="32" t="s">
        <v>87</v>
      </c>
      <c r="D36" s="274" t="s">
        <v>445</v>
      </c>
      <c r="E36" s="281">
        <v>10</v>
      </c>
    </row>
    <row r="37" spans="1:5" ht="96.75" customHeight="1">
      <c r="A37" s="270"/>
      <c r="B37" s="280"/>
      <c r="C37" s="24" t="s">
        <v>88</v>
      </c>
      <c r="D37" s="274"/>
      <c r="E37" s="275"/>
    </row>
    <row r="38" spans="1:5" ht="24.75" customHeight="1">
      <c r="A38" s="270" t="s">
        <v>32</v>
      </c>
      <c r="B38" s="272" t="s">
        <v>15</v>
      </c>
      <c r="C38" s="43" t="s">
        <v>89</v>
      </c>
      <c r="D38" s="274" t="s">
        <v>445</v>
      </c>
      <c r="E38" s="275">
        <v>10</v>
      </c>
    </row>
    <row r="39" spans="1:5" ht="18.75">
      <c r="A39" s="271"/>
      <c r="B39" s="273"/>
      <c r="C39" s="47" t="s">
        <v>114</v>
      </c>
      <c r="D39" s="274"/>
      <c r="E39" s="276"/>
    </row>
    <row r="40" spans="1:5" ht="18.75">
      <c r="A40" s="8"/>
      <c r="B40" s="9"/>
      <c r="C40" s="9"/>
      <c r="D40" s="10" t="s">
        <v>13</v>
      </c>
      <c r="E40" s="13">
        <f>SUM(E36:E39)</f>
        <v>20</v>
      </c>
    </row>
    <row r="41" spans="1:5" ht="18.75">
      <c r="A41" s="277" t="s">
        <v>18</v>
      </c>
      <c r="B41" s="277"/>
      <c r="C41" s="277"/>
      <c r="D41" s="277"/>
      <c r="E41" s="13">
        <f>E40+E34+E24</f>
        <v>100</v>
      </c>
    </row>
  </sheetData>
  <sheetProtection/>
  <mergeCells count="57">
    <mergeCell ref="A7:E7"/>
    <mergeCell ref="A8:A12"/>
    <mergeCell ref="B8:B12"/>
    <mergeCell ref="D8:D12"/>
    <mergeCell ref="E8:E12"/>
    <mergeCell ref="D1:E1"/>
    <mergeCell ref="D2:E2"/>
    <mergeCell ref="A5:A6"/>
    <mergeCell ref="B5:B6"/>
    <mergeCell ref="C5:C6"/>
    <mergeCell ref="D5:D6"/>
    <mergeCell ref="E5:E6"/>
    <mergeCell ref="A3:E3"/>
    <mergeCell ref="A4:E4"/>
    <mergeCell ref="E22:E23"/>
    <mergeCell ref="A25:E25"/>
    <mergeCell ref="B13:B15"/>
    <mergeCell ref="D13:D15"/>
    <mergeCell ref="E13:E15"/>
    <mergeCell ref="A16:A18"/>
    <mergeCell ref="B16:B18"/>
    <mergeCell ref="D16:D18"/>
    <mergeCell ref="E16:E18"/>
    <mergeCell ref="A13:A15"/>
    <mergeCell ref="E38:E39"/>
    <mergeCell ref="D28:D29"/>
    <mergeCell ref="E30:E31"/>
    <mergeCell ref="A36:A37"/>
    <mergeCell ref="D36:D37"/>
    <mergeCell ref="E36:E37"/>
    <mergeCell ref="A19:A21"/>
    <mergeCell ref="B19:B21"/>
    <mergeCell ref="D19:D21"/>
    <mergeCell ref="A41:D41"/>
    <mergeCell ref="A38:A39"/>
    <mergeCell ref="B38:B39"/>
    <mergeCell ref="D38:D39"/>
    <mergeCell ref="A22:A23"/>
    <mergeCell ref="B22:B23"/>
    <mergeCell ref="D22:D23"/>
    <mergeCell ref="B32:B33"/>
    <mergeCell ref="D32:D33"/>
    <mergeCell ref="A26:A27"/>
    <mergeCell ref="B26:B27"/>
    <mergeCell ref="D26:D27"/>
    <mergeCell ref="A28:A29"/>
    <mergeCell ref="B28:B29"/>
    <mergeCell ref="E32:E33"/>
    <mergeCell ref="B36:B37"/>
    <mergeCell ref="E19:E21"/>
    <mergeCell ref="A35:E35"/>
    <mergeCell ref="E28:E29"/>
    <mergeCell ref="E26:E27"/>
    <mergeCell ref="A30:A31"/>
    <mergeCell ref="B30:B31"/>
    <mergeCell ref="D30:D31"/>
    <mergeCell ref="A32:A33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0" r:id="rId1"/>
  <rowBreaks count="1" manualBreakCount="1">
    <brk id="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8"/>
  <sheetViews>
    <sheetView view="pageBreakPreview" zoomScale="83" zoomScaleNormal="60" zoomScaleSheetLayoutView="83" zoomScalePageLayoutView="0" workbookViewId="0" topLeftCell="C1">
      <selection activeCell="K14" sqref="K14"/>
    </sheetView>
  </sheetViews>
  <sheetFormatPr defaultColWidth="9.140625" defaultRowHeight="21" customHeight="1"/>
  <cols>
    <col min="1" max="1" width="9.140625" style="2" customWidth="1"/>
    <col min="2" max="2" width="59.140625" style="14" customWidth="1"/>
    <col min="3" max="3" width="64.00390625" style="14" customWidth="1"/>
    <col min="4" max="4" width="29.00390625" style="14" customWidth="1"/>
    <col min="5" max="5" width="20.140625" style="14" customWidth="1"/>
    <col min="6" max="16384" width="9.140625" style="14" customWidth="1"/>
  </cols>
  <sheetData>
    <row r="1" spans="4:5" ht="16.5" customHeight="1">
      <c r="D1" s="344" t="s">
        <v>206</v>
      </c>
      <c r="E1" s="344"/>
    </row>
    <row r="2" spans="4:5" ht="50.25" customHeight="1">
      <c r="D2" s="295" t="s">
        <v>521</v>
      </c>
      <c r="E2" s="295"/>
    </row>
    <row r="3" spans="1:5" ht="9.75" customHeight="1">
      <c r="A3" s="364"/>
      <c r="B3" s="364"/>
      <c r="C3" s="364"/>
      <c r="D3" s="364"/>
      <c r="E3" s="364"/>
    </row>
    <row r="4" spans="1:5" ht="48" customHeight="1">
      <c r="A4" s="365" t="s">
        <v>600</v>
      </c>
      <c r="B4" s="365"/>
      <c r="C4" s="365"/>
      <c r="D4" s="365"/>
      <c r="E4" s="365"/>
    </row>
    <row r="5" spans="1:5" ht="81.75" customHeight="1">
      <c r="A5" s="50" t="s">
        <v>0</v>
      </c>
      <c r="B5" s="5" t="s">
        <v>513</v>
      </c>
      <c r="C5" s="5" t="s">
        <v>514</v>
      </c>
      <c r="D5" s="51" t="s">
        <v>2</v>
      </c>
      <c r="E5" s="51" t="s">
        <v>3</v>
      </c>
    </row>
    <row r="6" spans="1:5" ht="21" customHeight="1">
      <c r="A6" s="340" t="s">
        <v>4</v>
      </c>
      <c r="B6" s="340"/>
      <c r="C6" s="340"/>
      <c r="D6" s="340"/>
      <c r="E6" s="340"/>
    </row>
    <row r="7" spans="1:5" ht="28.5" customHeight="1">
      <c r="A7" s="304" t="s">
        <v>19</v>
      </c>
      <c r="B7" s="306" t="s">
        <v>38</v>
      </c>
      <c r="C7" s="128" t="s">
        <v>128</v>
      </c>
      <c r="D7" s="308" t="s">
        <v>444</v>
      </c>
      <c r="E7" s="310">
        <v>6</v>
      </c>
    </row>
    <row r="8" spans="1:5" ht="28.5" customHeight="1">
      <c r="A8" s="305"/>
      <c r="B8" s="307"/>
      <c r="C8" s="129" t="s">
        <v>129</v>
      </c>
      <c r="D8" s="309"/>
      <c r="E8" s="311"/>
    </row>
    <row r="9" spans="1:5" ht="27" customHeight="1">
      <c r="A9" s="305" t="s">
        <v>20</v>
      </c>
      <c r="B9" s="307" t="s">
        <v>39</v>
      </c>
      <c r="C9" s="129" t="s">
        <v>130</v>
      </c>
      <c r="D9" s="309" t="s">
        <v>444</v>
      </c>
      <c r="E9" s="311">
        <v>6</v>
      </c>
    </row>
    <row r="10" spans="1:5" ht="27" customHeight="1">
      <c r="A10" s="305"/>
      <c r="B10" s="307"/>
      <c r="C10" s="129" t="s">
        <v>131</v>
      </c>
      <c r="D10" s="309"/>
      <c r="E10" s="311"/>
    </row>
    <row r="11" spans="1:5" ht="38.25" customHeight="1">
      <c r="A11" s="305" t="s">
        <v>21</v>
      </c>
      <c r="B11" s="307" t="s">
        <v>46</v>
      </c>
      <c r="C11" s="129" t="s">
        <v>167</v>
      </c>
      <c r="D11" s="309" t="s">
        <v>444</v>
      </c>
      <c r="E11" s="311">
        <v>6</v>
      </c>
    </row>
    <row r="12" spans="1:5" ht="38.25" customHeight="1">
      <c r="A12" s="305"/>
      <c r="B12" s="307"/>
      <c r="C12" s="129" t="s">
        <v>160</v>
      </c>
      <c r="D12" s="309"/>
      <c r="E12" s="311"/>
    </row>
    <row r="13" spans="1:5" ht="21" customHeight="1">
      <c r="A13" s="305" t="s">
        <v>22</v>
      </c>
      <c r="B13" s="307" t="s">
        <v>176</v>
      </c>
      <c r="C13" s="129" t="s">
        <v>132</v>
      </c>
      <c r="D13" s="309" t="s">
        <v>444</v>
      </c>
      <c r="E13" s="311">
        <v>6</v>
      </c>
    </row>
    <row r="14" spans="1:5" ht="21" customHeight="1">
      <c r="A14" s="305"/>
      <c r="B14" s="307"/>
      <c r="C14" s="129" t="s">
        <v>153</v>
      </c>
      <c r="D14" s="309"/>
      <c r="E14" s="311"/>
    </row>
    <row r="15" spans="1:5" ht="21" customHeight="1">
      <c r="A15" s="305"/>
      <c r="B15" s="307"/>
      <c r="C15" s="129" t="s">
        <v>159</v>
      </c>
      <c r="D15" s="309"/>
      <c r="E15" s="311"/>
    </row>
    <row r="16" spans="1:5" ht="38.25" customHeight="1">
      <c r="A16" s="305" t="s">
        <v>23</v>
      </c>
      <c r="B16" s="341" t="s">
        <v>65</v>
      </c>
      <c r="C16" s="132" t="s">
        <v>154</v>
      </c>
      <c r="D16" s="309" t="s">
        <v>444</v>
      </c>
      <c r="E16" s="311">
        <v>7</v>
      </c>
    </row>
    <row r="17" spans="1:5" ht="21" customHeight="1">
      <c r="A17" s="305"/>
      <c r="B17" s="341"/>
      <c r="C17" s="132" t="s">
        <v>133</v>
      </c>
      <c r="D17" s="309"/>
      <c r="E17" s="311"/>
    </row>
    <row r="18" spans="1:5" ht="21" customHeight="1" hidden="1" thickBot="1">
      <c r="A18" s="305"/>
      <c r="B18" s="341"/>
      <c r="C18" s="129"/>
      <c r="D18" s="309"/>
      <c r="E18" s="311"/>
    </row>
    <row r="19" spans="1:5" ht="21" customHeight="1">
      <c r="A19" s="305" t="s">
        <v>24</v>
      </c>
      <c r="B19" s="307" t="s">
        <v>66</v>
      </c>
      <c r="C19" s="129" t="s">
        <v>134</v>
      </c>
      <c r="D19" s="309" t="s">
        <v>444</v>
      </c>
      <c r="E19" s="311">
        <v>5</v>
      </c>
    </row>
    <row r="20" spans="1:5" ht="21" customHeight="1">
      <c r="A20" s="312"/>
      <c r="B20" s="313"/>
      <c r="C20" s="130" t="s">
        <v>155</v>
      </c>
      <c r="D20" s="314"/>
      <c r="E20" s="315"/>
    </row>
    <row r="21" spans="1:5" ht="44.25" customHeight="1">
      <c r="A21" s="21"/>
      <c r="B21" s="17"/>
      <c r="C21" s="17"/>
      <c r="D21" s="18" t="s">
        <v>13</v>
      </c>
      <c r="E21" s="39">
        <f>SUM(E7:E20)</f>
        <v>36</v>
      </c>
    </row>
    <row r="22" spans="1:5" ht="63.75" customHeight="1">
      <c r="A22" s="21"/>
      <c r="B22" s="17"/>
      <c r="C22" s="17"/>
      <c r="D22" s="18" t="s">
        <v>49</v>
      </c>
      <c r="E22" s="19">
        <f>E21/6</f>
        <v>6</v>
      </c>
    </row>
    <row r="23" spans="1:5" ht="21" customHeight="1">
      <c r="A23" s="331" t="s">
        <v>9</v>
      </c>
      <c r="B23" s="331"/>
      <c r="C23" s="331"/>
      <c r="D23" s="331"/>
      <c r="E23" s="331"/>
    </row>
    <row r="24" spans="1:5" ht="68.25" customHeight="1">
      <c r="A24" s="304" t="s">
        <v>25</v>
      </c>
      <c r="B24" s="306" t="s">
        <v>423</v>
      </c>
      <c r="C24" s="147" t="s">
        <v>457</v>
      </c>
      <c r="D24" s="308" t="s">
        <v>444</v>
      </c>
      <c r="E24" s="310">
        <v>5</v>
      </c>
    </row>
    <row r="25" spans="1:5" ht="68.25" customHeight="1">
      <c r="A25" s="305"/>
      <c r="B25" s="307"/>
      <c r="C25" s="143" t="s">
        <v>459</v>
      </c>
      <c r="D25" s="309"/>
      <c r="E25" s="311"/>
    </row>
    <row r="26" spans="1:5" ht="76.5" customHeight="1" hidden="1">
      <c r="A26" s="305"/>
      <c r="B26" s="323"/>
      <c r="C26" s="143"/>
      <c r="D26" s="308"/>
      <c r="E26" s="311"/>
    </row>
    <row r="27" spans="1:5" ht="57.75" customHeight="1" hidden="1">
      <c r="A27" s="305"/>
      <c r="B27" s="323"/>
      <c r="C27" s="143"/>
      <c r="D27" s="309"/>
      <c r="E27" s="311"/>
    </row>
    <row r="28" spans="1:5" ht="30" customHeight="1">
      <c r="A28" s="305" t="s">
        <v>26</v>
      </c>
      <c r="B28" s="307" t="s">
        <v>432</v>
      </c>
      <c r="C28" s="143" t="s">
        <v>195</v>
      </c>
      <c r="D28" s="309" t="s">
        <v>444</v>
      </c>
      <c r="E28" s="311">
        <v>5</v>
      </c>
    </row>
    <row r="29" spans="1:5" ht="30" customHeight="1">
      <c r="A29" s="305"/>
      <c r="B29" s="307"/>
      <c r="C29" s="143" t="s">
        <v>196</v>
      </c>
      <c r="D29" s="309"/>
      <c r="E29" s="311"/>
    </row>
    <row r="30" spans="1:5" ht="30" customHeight="1">
      <c r="A30" s="305"/>
      <c r="B30" s="307"/>
      <c r="C30" s="143" t="s">
        <v>197</v>
      </c>
      <c r="D30" s="309"/>
      <c r="E30" s="311"/>
    </row>
    <row r="31" spans="1:5" ht="83.25" customHeight="1">
      <c r="A31" s="142" t="s">
        <v>27</v>
      </c>
      <c r="B31" s="143" t="s">
        <v>418</v>
      </c>
      <c r="C31" s="151" t="s">
        <v>467</v>
      </c>
      <c r="D31" s="144" t="s">
        <v>445</v>
      </c>
      <c r="E31" s="145">
        <v>4</v>
      </c>
    </row>
    <row r="32" spans="1:5" ht="57.75" customHeight="1">
      <c r="A32" s="305" t="s">
        <v>28</v>
      </c>
      <c r="B32" s="319" t="s">
        <v>53</v>
      </c>
      <c r="C32" s="143" t="s">
        <v>464</v>
      </c>
      <c r="D32" s="321" t="s">
        <v>444</v>
      </c>
      <c r="E32" s="311">
        <f>5+5</f>
        <v>10</v>
      </c>
    </row>
    <row r="33" spans="1:5" ht="66.75" customHeight="1">
      <c r="A33" s="312"/>
      <c r="B33" s="320"/>
      <c r="C33" s="148" t="s">
        <v>113</v>
      </c>
      <c r="D33" s="322"/>
      <c r="E33" s="315"/>
    </row>
    <row r="34" spans="1:5" ht="32.25" customHeight="1">
      <c r="A34" s="21"/>
      <c r="B34" s="17"/>
      <c r="C34" s="17"/>
      <c r="D34" s="58" t="s">
        <v>13</v>
      </c>
      <c r="E34" s="146">
        <f>SUM(E24:E33)</f>
        <v>24</v>
      </c>
    </row>
    <row r="35" spans="1:5" ht="39" customHeight="1">
      <c r="A35" s="21"/>
      <c r="B35" s="17"/>
      <c r="C35" s="17"/>
      <c r="D35" s="58" t="s">
        <v>123</v>
      </c>
      <c r="E35" s="146">
        <f>E34/4</f>
        <v>6</v>
      </c>
    </row>
    <row r="36" spans="1:5" ht="36" customHeight="1">
      <c r="A36" s="327" t="s">
        <v>14</v>
      </c>
      <c r="B36" s="328"/>
      <c r="C36" s="328"/>
      <c r="D36" s="328"/>
      <c r="E36" s="329"/>
    </row>
    <row r="37" spans="1:5" ht="21" customHeight="1">
      <c r="A37" s="304" t="s">
        <v>31</v>
      </c>
      <c r="B37" s="306" t="s">
        <v>51</v>
      </c>
      <c r="C37" s="128" t="s">
        <v>124</v>
      </c>
      <c r="D37" s="308" t="s">
        <v>444</v>
      </c>
      <c r="E37" s="310">
        <v>7</v>
      </c>
    </row>
    <row r="38" spans="1:5" ht="21" customHeight="1">
      <c r="A38" s="305"/>
      <c r="B38" s="307"/>
      <c r="C38" s="129" t="s">
        <v>106</v>
      </c>
      <c r="D38" s="309"/>
      <c r="E38" s="311"/>
    </row>
    <row r="39" spans="1:5" ht="21" customHeight="1">
      <c r="A39" s="305"/>
      <c r="B39" s="307"/>
      <c r="C39" s="129" t="s">
        <v>99</v>
      </c>
      <c r="D39" s="309"/>
      <c r="E39" s="311"/>
    </row>
    <row r="40" spans="1:5" ht="21" customHeight="1">
      <c r="A40" s="305" t="s">
        <v>32</v>
      </c>
      <c r="B40" s="307" t="s">
        <v>16</v>
      </c>
      <c r="C40" s="22" t="s">
        <v>105</v>
      </c>
      <c r="D40" s="309" t="s">
        <v>444</v>
      </c>
      <c r="E40" s="311">
        <v>5</v>
      </c>
    </row>
    <row r="41" spans="1:5" ht="21" customHeight="1">
      <c r="A41" s="305"/>
      <c r="B41" s="307"/>
      <c r="C41" s="22" t="s">
        <v>104</v>
      </c>
      <c r="D41" s="309"/>
      <c r="E41" s="311"/>
    </row>
    <row r="42" spans="1:5" ht="21" customHeight="1">
      <c r="A42" s="305"/>
      <c r="B42" s="307"/>
      <c r="C42" s="22" t="s">
        <v>103</v>
      </c>
      <c r="D42" s="309"/>
      <c r="E42" s="311"/>
    </row>
    <row r="43" spans="1:5" ht="38.25" customHeight="1">
      <c r="A43" s="305" t="s">
        <v>33</v>
      </c>
      <c r="B43" s="307" t="s">
        <v>17</v>
      </c>
      <c r="C43" s="129" t="s">
        <v>100</v>
      </c>
      <c r="D43" s="309" t="s">
        <v>444</v>
      </c>
      <c r="E43" s="311">
        <v>6</v>
      </c>
    </row>
    <row r="44" spans="1:5" ht="29.25" customHeight="1">
      <c r="A44" s="312"/>
      <c r="B44" s="313"/>
      <c r="C44" s="130" t="s">
        <v>101</v>
      </c>
      <c r="D44" s="314"/>
      <c r="E44" s="315"/>
    </row>
    <row r="45" spans="1:5" ht="21" customHeight="1">
      <c r="A45" s="21"/>
      <c r="B45" s="17"/>
      <c r="C45" s="17"/>
      <c r="D45" s="18" t="s">
        <v>13</v>
      </c>
      <c r="E45" s="39">
        <f>SUM(E37:E44)</f>
        <v>18</v>
      </c>
    </row>
    <row r="46" spans="1:5" ht="43.5" customHeight="1">
      <c r="A46" s="21"/>
      <c r="B46" s="17"/>
      <c r="C46" s="17"/>
      <c r="D46" s="26" t="s">
        <v>49</v>
      </c>
      <c r="E46" s="27">
        <f>E45/3</f>
        <v>6</v>
      </c>
    </row>
    <row r="47" spans="1:5" ht="21" customHeight="1">
      <c r="A47" s="33"/>
      <c r="B47" s="29"/>
      <c r="C47" s="29"/>
      <c r="D47" s="30" t="s">
        <v>50</v>
      </c>
      <c r="E47" s="23">
        <f>E22+E35+E46</f>
        <v>18</v>
      </c>
    </row>
    <row r="48" spans="1:5" ht="21" customHeight="1">
      <c r="A48" s="339" t="s">
        <v>48</v>
      </c>
      <c r="B48" s="339"/>
      <c r="C48" s="339"/>
      <c r="D48" s="339"/>
      <c r="E48" s="31">
        <f>E47/3*10</f>
        <v>60</v>
      </c>
    </row>
  </sheetData>
  <sheetProtection/>
  <mergeCells count="60">
    <mergeCell ref="A43:A44"/>
    <mergeCell ref="B43:B44"/>
    <mergeCell ref="D43:D44"/>
    <mergeCell ref="E43:E44"/>
    <mergeCell ref="A40:A42"/>
    <mergeCell ref="B40:B42"/>
    <mergeCell ref="D40:D42"/>
    <mergeCell ref="E40:E42"/>
    <mergeCell ref="A32:A33"/>
    <mergeCell ref="B32:B33"/>
    <mergeCell ref="D32:D33"/>
    <mergeCell ref="E32:E33"/>
    <mergeCell ref="A36:E36"/>
    <mergeCell ref="A48:D48"/>
    <mergeCell ref="A37:A39"/>
    <mergeCell ref="B37:B39"/>
    <mergeCell ref="D37:D39"/>
    <mergeCell ref="E37:E39"/>
    <mergeCell ref="A28:A30"/>
    <mergeCell ref="B28:B30"/>
    <mergeCell ref="D28:D30"/>
    <mergeCell ref="E28:E30"/>
    <mergeCell ref="A26:A27"/>
    <mergeCell ref="B26:B27"/>
    <mergeCell ref="D26:D27"/>
    <mergeCell ref="E26:E27"/>
    <mergeCell ref="B16:B18"/>
    <mergeCell ref="D16:D18"/>
    <mergeCell ref="E16:E18"/>
    <mergeCell ref="A19:A20"/>
    <mergeCell ref="B19:B20"/>
    <mergeCell ref="D19:D20"/>
    <mergeCell ref="E19:E20"/>
    <mergeCell ref="A13:A15"/>
    <mergeCell ref="B13:B15"/>
    <mergeCell ref="D13:D15"/>
    <mergeCell ref="E13:E15"/>
    <mergeCell ref="A23:E23"/>
    <mergeCell ref="A24:A25"/>
    <mergeCell ref="B24:B25"/>
    <mergeCell ref="D24:D25"/>
    <mergeCell ref="E24:E25"/>
    <mergeCell ref="A16:A18"/>
    <mergeCell ref="B7:B8"/>
    <mergeCell ref="D7:D8"/>
    <mergeCell ref="E7:E8"/>
    <mergeCell ref="A11:A12"/>
    <mergeCell ref="B11:B12"/>
    <mergeCell ref="D11:D12"/>
    <mergeCell ref="E11:E12"/>
    <mergeCell ref="D1:E1"/>
    <mergeCell ref="D2:E2"/>
    <mergeCell ref="A3:E3"/>
    <mergeCell ref="A4:E4"/>
    <mergeCell ref="A6:E6"/>
    <mergeCell ref="A9:A10"/>
    <mergeCell ref="B9:B10"/>
    <mergeCell ref="D9:D10"/>
    <mergeCell ref="E9:E10"/>
    <mergeCell ref="A7:A8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71" r:id="rId1"/>
  <rowBreaks count="2" manualBreakCount="2">
    <brk id="22" max="4" man="1"/>
    <brk id="3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1"/>
  <sheetViews>
    <sheetView view="pageBreakPreview" zoomScale="67" zoomScaleNormal="60" zoomScaleSheetLayoutView="67" zoomScalePageLayoutView="0" workbookViewId="0" topLeftCell="A7">
      <selection activeCell="B15" sqref="B15:B16"/>
    </sheetView>
  </sheetViews>
  <sheetFormatPr defaultColWidth="9.140625" defaultRowHeight="15"/>
  <cols>
    <col min="1" max="1" width="9.140625" style="218" customWidth="1"/>
    <col min="2" max="2" width="56.7109375" style="219" customWidth="1"/>
    <col min="3" max="3" width="65.421875" style="219" customWidth="1"/>
    <col min="4" max="4" width="42.7109375" style="219" customWidth="1"/>
    <col min="5" max="5" width="18.00390625" style="222" customWidth="1"/>
    <col min="6" max="16384" width="9.140625" style="219" customWidth="1"/>
  </cols>
  <sheetData>
    <row r="1" spans="4:5" ht="18" customHeight="1">
      <c r="D1" s="391" t="s">
        <v>207</v>
      </c>
      <c r="E1" s="391"/>
    </row>
    <row r="2" spans="4:5" ht="51.75" customHeight="1">
      <c r="D2" s="269" t="s">
        <v>521</v>
      </c>
      <c r="E2" s="269"/>
    </row>
    <row r="3" spans="1:5" ht="9.75" customHeight="1" hidden="1">
      <c r="A3" s="392"/>
      <c r="B3" s="392"/>
      <c r="C3" s="392"/>
      <c r="D3" s="392"/>
      <c r="E3" s="392"/>
    </row>
    <row r="4" spans="1:5" ht="136.5" customHeight="1">
      <c r="A4" s="390" t="s">
        <v>546</v>
      </c>
      <c r="B4" s="390"/>
      <c r="C4" s="390"/>
      <c r="D4" s="390"/>
      <c r="E4" s="390"/>
    </row>
    <row r="5" spans="1:5" s="231" customFormat="1" ht="80.25" customHeight="1">
      <c r="A5" s="263" t="s">
        <v>0</v>
      </c>
      <c r="B5" s="241" t="s">
        <v>513</v>
      </c>
      <c r="C5" s="241" t="s">
        <v>514</v>
      </c>
      <c r="D5" s="241" t="s">
        <v>2</v>
      </c>
      <c r="E5" s="241" t="s">
        <v>3</v>
      </c>
    </row>
    <row r="6" spans="1:5" ht="25.5" customHeight="1">
      <c r="A6" s="381" t="s">
        <v>4</v>
      </c>
      <c r="B6" s="381"/>
      <c r="C6" s="381"/>
      <c r="D6" s="381"/>
      <c r="E6" s="381"/>
    </row>
    <row r="7" spans="1:5" ht="46.5" customHeight="1">
      <c r="A7" s="372" t="s">
        <v>19</v>
      </c>
      <c r="B7" s="366" t="s">
        <v>187</v>
      </c>
      <c r="C7" s="189" t="s">
        <v>523</v>
      </c>
      <c r="D7" s="368" t="s">
        <v>444</v>
      </c>
      <c r="E7" s="370">
        <v>15</v>
      </c>
    </row>
    <row r="8" spans="1:5" ht="30.75" customHeight="1">
      <c r="A8" s="373"/>
      <c r="B8" s="367"/>
      <c r="C8" s="226" t="s">
        <v>558</v>
      </c>
      <c r="D8" s="369"/>
      <c r="E8" s="371"/>
    </row>
    <row r="9" spans="1:5" ht="30.75" customHeight="1">
      <c r="A9" s="373"/>
      <c r="B9" s="367"/>
      <c r="C9" s="226" t="s">
        <v>608</v>
      </c>
      <c r="D9" s="369"/>
      <c r="E9" s="371"/>
    </row>
    <row r="10" spans="1:5" ht="18.75">
      <c r="A10" s="373"/>
      <c r="B10" s="367"/>
      <c r="C10" s="226" t="s">
        <v>526</v>
      </c>
      <c r="D10" s="369"/>
      <c r="E10" s="371"/>
    </row>
    <row r="11" spans="1:5" ht="46.5" customHeight="1">
      <c r="A11" s="374"/>
      <c r="B11" s="366" t="s">
        <v>511</v>
      </c>
      <c r="C11" s="189" t="s">
        <v>522</v>
      </c>
      <c r="D11" s="368" t="s">
        <v>444</v>
      </c>
      <c r="E11" s="370">
        <v>15</v>
      </c>
    </row>
    <row r="12" spans="1:5" ht="30.75" customHeight="1">
      <c r="A12" s="374"/>
      <c r="B12" s="367"/>
      <c r="C12" s="226" t="s">
        <v>558</v>
      </c>
      <c r="D12" s="369"/>
      <c r="E12" s="371"/>
    </row>
    <row r="13" spans="1:5" ht="30.75" customHeight="1">
      <c r="A13" s="374"/>
      <c r="B13" s="367"/>
      <c r="C13" s="226" t="s">
        <v>608</v>
      </c>
      <c r="D13" s="369"/>
      <c r="E13" s="371"/>
    </row>
    <row r="14" spans="1:5" ht="18.75">
      <c r="A14" s="375"/>
      <c r="B14" s="367"/>
      <c r="C14" s="226" t="s">
        <v>526</v>
      </c>
      <c r="D14" s="369"/>
      <c r="E14" s="371"/>
    </row>
    <row r="15" spans="1:5" ht="51" customHeight="1">
      <c r="A15" s="380" t="s">
        <v>20</v>
      </c>
      <c r="B15" s="367" t="s">
        <v>470</v>
      </c>
      <c r="C15" s="187" t="s">
        <v>152</v>
      </c>
      <c r="D15" s="369" t="s">
        <v>444</v>
      </c>
      <c r="E15" s="371">
        <v>10</v>
      </c>
    </row>
    <row r="16" spans="1:5" ht="83.25" customHeight="1">
      <c r="A16" s="380"/>
      <c r="B16" s="367"/>
      <c r="C16" s="239" t="s">
        <v>110</v>
      </c>
      <c r="D16" s="369"/>
      <c r="E16" s="371"/>
    </row>
    <row r="17" spans="1:5" ht="42" customHeight="1">
      <c r="A17" s="380" t="s">
        <v>21</v>
      </c>
      <c r="B17" s="367" t="s">
        <v>471</v>
      </c>
      <c r="C17" s="187" t="s">
        <v>82</v>
      </c>
      <c r="D17" s="369" t="s">
        <v>444</v>
      </c>
      <c r="E17" s="371">
        <v>5</v>
      </c>
    </row>
    <row r="18" spans="1:5" ht="42" customHeight="1">
      <c r="A18" s="380"/>
      <c r="B18" s="367"/>
      <c r="C18" s="187" t="s">
        <v>168</v>
      </c>
      <c r="D18" s="369"/>
      <c r="E18" s="371"/>
    </row>
    <row r="19" spans="1:5" ht="45.75" customHeight="1">
      <c r="A19" s="380" t="s">
        <v>22</v>
      </c>
      <c r="B19" s="367" t="s">
        <v>58</v>
      </c>
      <c r="C19" s="187" t="s">
        <v>75</v>
      </c>
      <c r="D19" s="369" t="s">
        <v>444</v>
      </c>
      <c r="E19" s="371">
        <v>10</v>
      </c>
    </row>
    <row r="20" spans="1:5" ht="36.75" customHeight="1">
      <c r="A20" s="380"/>
      <c r="B20" s="367"/>
      <c r="C20" s="187" t="s">
        <v>156</v>
      </c>
      <c r="D20" s="369"/>
      <c r="E20" s="371"/>
    </row>
    <row r="21" spans="1:5" ht="41.25" customHeight="1">
      <c r="A21" s="380"/>
      <c r="B21" s="367"/>
      <c r="C21" s="187" t="s">
        <v>76</v>
      </c>
      <c r="D21" s="369"/>
      <c r="E21" s="371"/>
    </row>
    <row r="22" spans="1:5" ht="41.25" customHeight="1">
      <c r="A22" s="376" t="s">
        <v>23</v>
      </c>
      <c r="B22" s="377" t="s">
        <v>609</v>
      </c>
      <c r="C22" s="243" t="s">
        <v>82</v>
      </c>
      <c r="D22" s="378" t="s">
        <v>444</v>
      </c>
      <c r="E22" s="379">
        <v>5</v>
      </c>
    </row>
    <row r="23" spans="1:5" ht="41.25" customHeight="1">
      <c r="A23" s="376"/>
      <c r="B23" s="377"/>
      <c r="C23" s="243" t="s">
        <v>610</v>
      </c>
      <c r="D23" s="378"/>
      <c r="E23" s="379"/>
    </row>
    <row r="24" spans="1:5" ht="24.75" customHeight="1">
      <c r="A24" s="234"/>
      <c r="B24" s="264"/>
      <c r="C24" s="264"/>
      <c r="D24" s="265" t="s">
        <v>13</v>
      </c>
      <c r="E24" s="266">
        <f>SUM(E7:E23)</f>
        <v>60</v>
      </c>
    </row>
    <row r="25" spans="1:5" ht="31.5" customHeight="1">
      <c r="A25" s="381" t="s">
        <v>9</v>
      </c>
      <c r="B25" s="381"/>
      <c r="C25" s="381"/>
      <c r="D25" s="381"/>
      <c r="E25" s="381"/>
    </row>
    <row r="26" spans="1:5" ht="48.75" customHeight="1">
      <c r="A26" s="384" t="s">
        <v>25</v>
      </c>
      <c r="B26" s="366" t="s">
        <v>52</v>
      </c>
      <c r="C26" s="233" t="s">
        <v>181</v>
      </c>
      <c r="D26" s="369" t="s">
        <v>444</v>
      </c>
      <c r="E26" s="385">
        <v>5</v>
      </c>
    </row>
    <row r="27" spans="1:5" ht="48.75" customHeight="1">
      <c r="A27" s="380"/>
      <c r="B27" s="367"/>
      <c r="C27" s="187" t="s">
        <v>84</v>
      </c>
      <c r="D27" s="369"/>
      <c r="E27" s="386"/>
    </row>
    <row r="28" spans="1:5" ht="57" customHeight="1">
      <c r="A28" s="380" t="s">
        <v>26</v>
      </c>
      <c r="B28" s="367" t="s">
        <v>184</v>
      </c>
      <c r="C28" s="187" t="s">
        <v>83</v>
      </c>
      <c r="D28" s="369" t="s">
        <v>444</v>
      </c>
      <c r="E28" s="371">
        <v>5</v>
      </c>
    </row>
    <row r="29" spans="1:5" ht="63.75" customHeight="1">
      <c r="A29" s="380"/>
      <c r="B29" s="367"/>
      <c r="C29" s="187" t="s">
        <v>82</v>
      </c>
      <c r="D29" s="369"/>
      <c r="E29" s="371"/>
    </row>
    <row r="30" spans="1:5" ht="70.5" customHeight="1">
      <c r="A30" s="380" t="s">
        <v>27</v>
      </c>
      <c r="B30" s="367" t="s">
        <v>419</v>
      </c>
      <c r="C30" s="187" t="s">
        <v>496</v>
      </c>
      <c r="D30" s="369" t="s">
        <v>444</v>
      </c>
      <c r="E30" s="371">
        <v>5</v>
      </c>
    </row>
    <row r="31" spans="1:5" ht="60" customHeight="1">
      <c r="A31" s="380"/>
      <c r="B31" s="367"/>
      <c r="C31" s="187" t="s">
        <v>82</v>
      </c>
      <c r="D31" s="369"/>
      <c r="E31" s="371"/>
    </row>
    <row r="32" spans="1:5" ht="39.75" customHeight="1">
      <c r="A32" s="380" t="s">
        <v>28</v>
      </c>
      <c r="B32" s="367" t="s">
        <v>191</v>
      </c>
      <c r="C32" s="187" t="s">
        <v>85</v>
      </c>
      <c r="D32" s="369" t="s">
        <v>444</v>
      </c>
      <c r="E32" s="371">
        <v>5</v>
      </c>
    </row>
    <row r="33" spans="1:5" ht="39.75" customHeight="1">
      <c r="A33" s="382"/>
      <c r="B33" s="383"/>
      <c r="C33" s="235" t="s">
        <v>86</v>
      </c>
      <c r="D33" s="369"/>
      <c r="E33" s="387"/>
    </row>
    <row r="34" spans="1:5" ht="18.75">
      <c r="A34" s="236"/>
      <c r="B34" s="237"/>
      <c r="C34" s="237"/>
      <c r="D34" s="238" t="s">
        <v>13</v>
      </c>
      <c r="E34" s="232">
        <f>SUM(E26:E33)</f>
        <v>20</v>
      </c>
    </row>
    <row r="35" spans="1:5" ht="30" customHeight="1">
      <c r="A35" s="381" t="s">
        <v>14</v>
      </c>
      <c r="B35" s="381"/>
      <c r="C35" s="381"/>
      <c r="D35" s="381"/>
      <c r="E35" s="381"/>
    </row>
    <row r="36" spans="1:5" ht="51" customHeight="1">
      <c r="A36" s="384" t="s">
        <v>31</v>
      </c>
      <c r="B36" s="388" t="s">
        <v>435</v>
      </c>
      <c r="C36" s="233" t="s">
        <v>87</v>
      </c>
      <c r="D36" s="369" t="s">
        <v>444</v>
      </c>
      <c r="E36" s="370">
        <v>10</v>
      </c>
    </row>
    <row r="37" spans="1:5" ht="100.5" customHeight="1">
      <c r="A37" s="380"/>
      <c r="B37" s="389"/>
      <c r="C37" s="187" t="s">
        <v>135</v>
      </c>
      <c r="D37" s="369"/>
      <c r="E37" s="371"/>
    </row>
    <row r="38" spans="1:5" ht="24.75" customHeight="1">
      <c r="A38" s="380" t="s">
        <v>32</v>
      </c>
      <c r="B38" s="367" t="s">
        <v>15</v>
      </c>
      <c r="C38" s="187" t="s">
        <v>89</v>
      </c>
      <c r="D38" s="369" t="s">
        <v>444</v>
      </c>
      <c r="E38" s="371">
        <v>10</v>
      </c>
    </row>
    <row r="39" spans="1:5" ht="18.75">
      <c r="A39" s="382"/>
      <c r="B39" s="383"/>
      <c r="C39" s="235" t="s">
        <v>114</v>
      </c>
      <c r="D39" s="369"/>
      <c r="E39" s="387"/>
    </row>
    <row r="40" spans="1:5" ht="18.75">
      <c r="A40" s="236"/>
      <c r="B40" s="237"/>
      <c r="C40" s="237"/>
      <c r="D40" s="238" t="s">
        <v>13</v>
      </c>
      <c r="E40" s="232">
        <f>SUM(E36:E39)</f>
        <v>20</v>
      </c>
    </row>
    <row r="41" spans="1:5" ht="18.75">
      <c r="A41" s="381" t="s">
        <v>18</v>
      </c>
      <c r="B41" s="381"/>
      <c r="C41" s="381"/>
      <c r="D41" s="381"/>
      <c r="E41" s="232">
        <f>E40+E34+E24</f>
        <v>100</v>
      </c>
    </row>
  </sheetData>
  <sheetProtection/>
  <mergeCells count="55">
    <mergeCell ref="A4:E4"/>
    <mergeCell ref="B30:B31"/>
    <mergeCell ref="B28:B29"/>
    <mergeCell ref="D28:D29"/>
    <mergeCell ref="D1:E1"/>
    <mergeCell ref="D2:E2"/>
    <mergeCell ref="B7:B10"/>
    <mergeCell ref="D7:D10"/>
    <mergeCell ref="E7:E10"/>
    <mergeCell ref="A3:E3"/>
    <mergeCell ref="A6:E6"/>
    <mergeCell ref="D32:D33"/>
    <mergeCell ref="E32:E33"/>
    <mergeCell ref="B36:B37"/>
    <mergeCell ref="A17:A18"/>
    <mergeCell ref="B17:B18"/>
    <mergeCell ref="A15:A16"/>
    <mergeCell ref="B15:B16"/>
    <mergeCell ref="D30:D31"/>
    <mergeCell ref="D17:D18"/>
    <mergeCell ref="E38:E39"/>
    <mergeCell ref="E19:E21"/>
    <mergeCell ref="A25:E25"/>
    <mergeCell ref="A30:A31"/>
    <mergeCell ref="A35:E35"/>
    <mergeCell ref="A36:A37"/>
    <mergeCell ref="D36:D37"/>
    <mergeCell ref="E36:E37"/>
    <mergeCell ref="A32:A33"/>
    <mergeCell ref="B32:B33"/>
    <mergeCell ref="E26:E27"/>
    <mergeCell ref="E17:E18"/>
    <mergeCell ref="D15:D16"/>
    <mergeCell ref="E15:E16"/>
    <mergeCell ref="B19:B21"/>
    <mergeCell ref="D19:D21"/>
    <mergeCell ref="A41:D41"/>
    <mergeCell ref="A38:A39"/>
    <mergeCell ref="B38:B39"/>
    <mergeCell ref="D38:D39"/>
    <mergeCell ref="E30:E31"/>
    <mergeCell ref="A26:A27"/>
    <mergeCell ref="B26:B27"/>
    <mergeCell ref="D26:D27"/>
    <mergeCell ref="A28:A29"/>
    <mergeCell ref="E28:E29"/>
    <mergeCell ref="B11:B14"/>
    <mergeCell ref="D11:D14"/>
    <mergeCell ref="E11:E14"/>
    <mergeCell ref="A7:A14"/>
    <mergeCell ref="A22:A23"/>
    <mergeCell ref="B22:B23"/>
    <mergeCell ref="D22:D23"/>
    <mergeCell ref="E22:E23"/>
    <mergeCell ref="A19:A21"/>
  </mergeCells>
  <printOptions/>
  <pageMargins left="1.1811023622047245" right="0.3937007874015748" top="0.7874015748031497" bottom="0.7874015748031497" header="0" footer="0"/>
  <pageSetup fitToHeight="100" fitToWidth="1" horizontalDpi="180" verticalDpi="180" orientation="landscape" paperSize="9" scale="67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2016-01-20T22:18:56Z</dcterms:modified>
  <cp:category/>
  <cp:version/>
  <cp:contentType/>
  <cp:contentStatus/>
</cp:coreProperties>
</file>