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120" windowHeight="7770" tabRatio="911" firstSheet="18" activeTab="30"/>
  </bookViews>
  <sheets>
    <sheet name="Институт 1" sheetId="1" r:id="rId1"/>
    <sheet name="Институт 2" sheetId="2" r:id="rId2"/>
    <sheet name="КЦИОКО 3" sheetId="3" r:id="rId3"/>
    <sheet name="КЦИОКО 4" sheetId="4" r:id="rId4"/>
    <sheet name="Эврика 5" sheetId="5" r:id="rId5"/>
    <sheet name="Эврика 6" sheetId="6" r:id="rId6"/>
    <sheet name="Санаторная СОШ 7" sheetId="7" r:id="rId7"/>
    <sheet name="Санаторная СОШ 8" sheetId="8" r:id="rId8"/>
    <sheet name="СПО 9 " sheetId="9" r:id="rId9"/>
    <sheet name="СПО 10" sheetId="10" r:id="rId10"/>
    <sheet name="КШИ + ПЕТРОПАВЛОВСКАЯ 11" sheetId="11" r:id="rId11"/>
    <sheet name="КШИ + ПЕТРОПАВЛОВСКАЯ 12" sheetId="12" r:id="rId12"/>
    <sheet name=" ЕШИ, 13  " sheetId="13" r:id="rId13"/>
    <sheet name="ЕШИ, 14 " sheetId="14" r:id="rId14"/>
    <sheet name="ЦЕНТРЫ СЕМЕЙНОГО УСТРОЙСТВА 15" sheetId="15" r:id="rId15"/>
    <sheet name="ЦЕНТРЫ СЕМЕЙНОГО УСТРОЙСТВА 16" sheetId="16" r:id="rId16"/>
    <sheet name="школы 1 и 2   17 " sheetId="17" r:id="rId17"/>
    <sheet name="школы 1 и 2  18" sheetId="18" r:id="rId18"/>
    <sheet name="Рес. центр 19 " sheetId="19" r:id="rId19"/>
    <sheet name="Рес.ЦЕНТР 20 " sheetId="20" r:id="rId20"/>
    <sheet name="ЦППРиК 21" sheetId="21" r:id="rId21"/>
    <sheet name="ЦППРиК 22" sheetId="22" r:id="rId22"/>
    <sheet name="ДОД  23" sheetId="23" r:id="rId23"/>
    <sheet name="ДОД   24" sheetId="24" r:id="rId24"/>
    <sheet name="ЦЕНТР Бух.25" sheetId="25" r:id="rId25"/>
    <sheet name="ЦЕНТР Бух.26" sheetId="26" r:id="rId26"/>
    <sheet name="Молодежка 27" sheetId="27" r:id="rId27"/>
    <sheet name="Молодежка 28" sheetId="28" r:id="rId28"/>
    <sheet name="Краевые школы 29" sheetId="29" r:id="rId29"/>
    <sheet name="Краевые школы 30" sheetId="30" r:id="rId30"/>
    <sheet name="Кр. веч. школы 31" sheetId="31" r:id="rId31"/>
    <sheet name="Кр. веч. школы 32" sheetId="32" r:id="rId32"/>
    <sheet name="Доклад 33" sheetId="33" r:id="rId33"/>
  </sheets>
  <definedNames>
    <definedName name="_xlnm.Print_Titles" localSheetId="12">' ЕШИ, 13  '!$4:$4</definedName>
    <definedName name="_xlnm.Print_Titles" localSheetId="23">'ДОД   24'!$4:$4</definedName>
    <definedName name="_xlnm.Print_Titles" localSheetId="22">'ДОД  23'!$4:$5</definedName>
    <definedName name="_xlnm.Print_Titles" localSheetId="13">'ЕШИ, 14 '!$4:$4</definedName>
    <definedName name="_xlnm.Print_Titles" localSheetId="0">'Институт 1'!$4:$4</definedName>
    <definedName name="_xlnm.Print_Titles" localSheetId="1">'Институт 2'!$4:$4</definedName>
    <definedName name="_xlnm.Print_Titles" localSheetId="10">'КШИ + ПЕТРОПАВЛОВСКАЯ 11'!$4:$4</definedName>
    <definedName name="_xlnm.Print_Titles" localSheetId="11">'КШИ + ПЕТРОПАВЛОВСКАЯ 12'!$4:$4</definedName>
    <definedName name="_xlnm.Print_Titles" localSheetId="26">'Молодежка 27'!$4:$5</definedName>
    <definedName name="_xlnm.Print_Titles" localSheetId="18">'Рес. центр 19 '!$4:$4</definedName>
    <definedName name="_xlnm.Print_Titles" localSheetId="19">'Рес.ЦЕНТР 20 '!$4:$4</definedName>
    <definedName name="_xlnm.Print_Titles" localSheetId="6">'Санаторная СОШ 7'!$4:$4</definedName>
    <definedName name="_xlnm.Print_Titles" localSheetId="7">'Санаторная СОШ 8'!$4:$4</definedName>
    <definedName name="_xlnm.Print_Titles" localSheetId="9">'СПО 10'!$4:$4</definedName>
    <definedName name="_xlnm.Print_Titles" localSheetId="8">'СПО 9 '!$4:$4</definedName>
    <definedName name="_xlnm.Print_Titles" localSheetId="14">'ЦЕНТРЫ СЕМЕЙНОГО УСТРОЙСТВА 15'!$4:$4</definedName>
    <definedName name="_xlnm.Print_Titles" localSheetId="15">'ЦЕНТРЫ СЕМЕЙНОГО УСТРОЙСТВА 16'!$3:$3</definedName>
    <definedName name="_xlnm.Print_Titles" localSheetId="20">'ЦППРиК 21'!$4:$4</definedName>
    <definedName name="_xlnm.Print_Titles" localSheetId="21">'ЦППРиК 22'!$4:$4</definedName>
    <definedName name="_xlnm.Print_Titles" localSheetId="16">'школы 1 и 2   17 '!$4:$4</definedName>
    <definedName name="_xlnm.Print_Titles" localSheetId="17">'школы 1 и 2  18'!$4:$4</definedName>
    <definedName name="_xlnm.Print_Titles" localSheetId="4">'Эврика 5'!$4:$4</definedName>
    <definedName name="_xlnm.Print_Titles" localSheetId="5">'Эврика 6'!$5:$5</definedName>
    <definedName name="_xlnm.Print_Area" localSheetId="12">' ЕШИ, 13  '!$A$1:$E$39</definedName>
    <definedName name="_xlnm.Print_Area" localSheetId="23">'ДОД   24'!$A$1:$E$47</definedName>
    <definedName name="_xlnm.Print_Area" localSheetId="22">'ДОД  23'!$A$1:$E$39</definedName>
    <definedName name="_xlnm.Print_Area" localSheetId="13">'ЕШИ, 14 '!$A$1:$E$45</definedName>
    <definedName name="_xlnm.Print_Area" localSheetId="0">'Институт 1'!$A$1:$E$38</definedName>
    <definedName name="_xlnm.Print_Area" localSheetId="1">'Институт 2'!$A$1:$E$44</definedName>
    <definedName name="_xlnm.Print_Area" localSheetId="3">'КЦИОКО 4'!$A$1:$E$46</definedName>
    <definedName name="_xlnm.Print_Area" localSheetId="10">'КШИ + ПЕТРОПАВЛОВСКАЯ 11'!$A$1:$E$41</definedName>
    <definedName name="_xlnm.Print_Area" localSheetId="11">'КШИ + ПЕТРОПАВЛОВСКАЯ 12'!$A$1:$E$46</definedName>
    <definedName name="_xlnm.Print_Area" localSheetId="26">'Молодежка 27'!$A$1:$E$36</definedName>
    <definedName name="_xlnm.Print_Area" localSheetId="18">'Рес. центр 19 '!$A$1:$E$38</definedName>
    <definedName name="_xlnm.Print_Area" localSheetId="19">'Рес.ЦЕНТР 20 '!$A$1:$E$43</definedName>
    <definedName name="_xlnm.Print_Area" localSheetId="6">'Санаторная СОШ 7'!$A$1:$E$38</definedName>
    <definedName name="_xlnm.Print_Area" localSheetId="7">'Санаторная СОШ 8'!$A$1:$E$48</definedName>
    <definedName name="_xlnm.Print_Area" localSheetId="8">'СПО 9 '!$A$1:$E$50</definedName>
    <definedName name="_xlnm.Print_Area" localSheetId="25">'ЦЕНТР Бух.26'!$A$1:$E$38</definedName>
    <definedName name="_xlnm.Print_Area" localSheetId="14">'ЦЕНТРЫ СЕМЕЙНОГО УСТРОЙСТВА 15'!$A$1:$E$39</definedName>
    <definedName name="_xlnm.Print_Area" localSheetId="15">'ЦЕНТРЫ СЕМЕЙНОГО УСТРОЙСТВА 16'!$A$1:$E$45</definedName>
    <definedName name="_xlnm.Print_Area" localSheetId="20">'ЦППРиК 21'!$A$1:$E$37</definedName>
    <definedName name="_xlnm.Print_Area" localSheetId="21">'ЦППРиК 22'!$A$1:$E$40</definedName>
    <definedName name="_xlnm.Print_Area" localSheetId="16">'школы 1 и 2   17 '!$A$1:$E$40</definedName>
    <definedName name="_xlnm.Print_Area" localSheetId="17">'школы 1 и 2  18'!$A$1:$E$45</definedName>
    <definedName name="_xlnm.Print_Area" localSheetId="4">'Эврика 5'!$A$1:$E$44</definedName>
    <definedName name="_xlnm.Print_Area" localSheetId="5">'Эврика 6'!$A$1:$E$49</definedName>
  </definedNames>
  <calcPr fullCalcOnLoad="1"/>
</workbook>
</file>

<file path=xl/sharedStrings.xml><?xml version="1.0" encoding="utf-8"?>
<sst xmlns="http://schemas.openxmlformats.org/spreadsheetml/2006/main" count="2994" uniqueCount="653">
  <si>
    <t>№№ п/п</t>
  </si>
  <si>
    <t>Форма отчетности, содержащая информацию о выполнении показателя</t>
  </si>
  <si>
    <t>Баллы (максимально возможное количество)</t>
  </si>
  <si>
    <t>I. Основная деятельность краевого государственного учреждения</t>
  </si>
  <si>
    <t>Охват воспитанников системой дополнительного образования</t>
  </si>
  <si>
    <t>Отсутствие травматизма среди учащихся и работников</t>
  </si>
  <si>
    <t>Итого по разделу:</t>
  </si>
  <si>
    <t>II. Финансово-экономическая деятельность</t>
  </si>
  <si>
    <t>Итого по разделу</t>
  </si>
  <si>
    <t>III. Уровень исполнительской дисциплины и работы с кадрами</t>
  </si>
  <si>
    <t>Отсутствие замечаний и дисциплинарных взысканий у руководителя</t>
  </si>
  <si>
    <t>Доля педагогических работников (включая совместителей), имеющих квалификационные категории</t>
  </si>
  <si>
    <t>Доля педагогических работников, прошедших обучение на курсах повышения квалификации в объеме не менее 72 часов</t>
  </si>
  <si>
    <t>Всего</t>
  </si>
  <si>
    <t>1.1</t>
  </si>
  <si>
    <t>1.2</t>
  </si>
  <si>
    <t>1.3</t>
  </si>
  <si>
    <t>1.4</t>
  </si>
  <si>
    <t>1.5</t>
  </si>
  <si>
    <t>1.6</t>
  </si>
  <si>
    <t>2.1</t>
  </si>
  <si>
    <t>2.2</t>
  </si>
  <si>
    <t>2.3</t>
  </si>
  <si>
    <t>2.4</t>
  </si>
  <si>
    <t>2.5</t>
  </si>
  <si>
    <t>3.1</t>
  </si>
  <si>
    <t>3.2</t>
  </si>
  <si>
    <t>3.3</t>
  </si>
  <si>
    <t>Возможно суммирование баллов</t>
  </si>
  <si>
    <t>Распространение педагогического опыта учреждения в профессиональном сообществе через  проведение семинаров, конференций</t>
  </si>
  <si>
    <t>Размер стимулирующей надбавки</t>
  </si>
  <si>
    <t>Сумма средних баллов по разделам</t>
  </si>
  <si>
    <t>Укомплектованность педагогическими кадрами (с учетом внешних совместителей)</t>
  </si>
  <si>
    <t>Обеспечение информационной среды (наличие сайта, обновление сайта ежемесячно, наличие информационного стенда)</t>
  </si>
  <si>
    <t>Отсутствие учащихся, оставленных на повторное обучение</t>
  </si>
  <si>
    <t>1.7</t>
  </si>
  <si>
    <t>1.8</t>
  </si>
  <si>
    <t>Отсутствие предписаний, замечаний и обоснованных жалоб в части организации охраны жизни и здоровья обучающихся и сотрудников</t>
  </si>
  <si>
    <t>Несвоевременное размещение информации на сайте: 2 балла</t>
  </si>
  <si>
    <t>менее 85%: 0 баллов</t>
  </si>
  <si>
    <t xml:space="preserve">Отсутствие: 0 баллов </t>
  </si>
  <si>
    <t>Отсутствие: 5 баллов</t>
  </si>
  <si>
    <t>Наличие: 0 баллов</t>
  </si>
  <si>
    <t>Соблюдение: 5 баллов</t>
  </si>
  <si>
    <t>Нарушение одного и более условий:0 баллов</t>
  </si>
  <si>
    <t>Соблюдение всех условий:5 баллов</t>
  </si>
  <si>
    <t>Несвоевременно: 0 баллов</t>
  </si>
  <si>
    <t>Своевременно: 10 баллов</t>
  </si>
  <si>
    <t>Есть: 0 баллов</t>
  </si>
  <si>
    <t>С нарушением сроков: 0 баллов</t>
  </si>
  <si>
    <t>Отсутствие: 0 баллов</t>
  </si>
  <si>
    <t>От 10% до 20 % от общего числа педагогических работников, подлежащих обучению: 3 балла</t>
  </si>
  <si>
    <t>От 20% и более: 6 баллов</t>
  </si>
  <si>
    <t>От 90 и выше: 5 баллов</t>
  </si>
  <si>
    <t>От 70% до 90 %: 3 балла</t>
  </si>
  <si>
    <t>От 50% до 70 %: 1 балл</t>
  </si>
  <si>
    <t>Соблюдение всех условий: 5 баллов</t>
  </si>
  <si>
    <t>Нарушение одного и более условий: 0 баллов</t>
  </si>
  <si>
    <t xml:space="preserve"> Отсутствие: 10 баллов</t>
  </si>
  <si>
    <t>Свыше 80%: 5 баллов</t>
  </si>
  <si>
    <t>Отсутствие: 10 баллов</t>
  </si>
  <si>
    <t>Нет: 10 баллов</t>
  </si>
  <si>
    <t>1.7.</t>
  </si>
  <si>
    <t>Наличие: ( -1) балл за каждую обоснованную  жалобу, но не более (- 7) баллов</t>
  </si>
  <si>
    <t>Наличие: (-0,5) балла за каждый случай, но не более
 (-1) балла</t>
  </si>
  <si>
    <t>Не соблюдение: (-1)  балл за каждый месяц отчетного квартала</t>
  </si>
  <si>
    <t>Отсутствие просроченной кредиторской (дебиторской) задолженности по расчетам с внебюджетными фондами, по налогу на доходы с физических лиц, по расчетам с подотчетными лицами и прочими кредиторами (дебиторами) за отчетный период</t>
  </si>
  <si>
    <t>Доклад руководителя Учреждения</t>
  </si>
  <si>
    <t>Отсутствие предписаний, замечаний  проверяющих органов по результатам проверок деятельности учреждения, обоснованных жалоб работников учреждения, обучающихся и родителей в Министерство или контрольно - надзорные органы</t>
  </si>
  <si>
    <t>От 0,0 % до 1,0 %: 0 баллов</t>
  </si>
  <si>
    <t>От 1,1 % до 10,0 %: 3 балла</t>
  </si>
  <si>
    <t>Свыше 10,1 %: 5 баллов</t>
  </si>
  <si>
    <t>До 5 изменений: 5 баллов                                                                                              От 6 до 10 изменений: 0 баллов                                                                                                                          11 изменений и более: (-5) баллов</t>
  </si>
  <si>
    <t>От 0,0 % до 1,0 % : 0 баллов</t>
  </si>
  <si>
    <t>От 1,1 % до 10,0 % : 3 балла</t>
  </si>
  <si>
    <t>Свыше 10,1 % : 5 баллов</t>
  </si>
  <si>
    <t>Посещаемость воспитанниками дошкольного отделения</t>
  </si>
  <si>
    <t>До 80%: 0 баллов</t>
  </si>
  <si>
    <t>свыше 80 %: 4 балла</t>
  </si>
  <si>
    <t>Применение электронных дневников успеваемости обучающихся</t>
  </si>
  <si>
    <t>Наличие, своевременное размещение информации: 10 баллов</t>
  </si>
  <si>
    <t>Организация и проведение внеурочных мероприятий с учащимися (воспитанниками)  (по сравнению с предыдущим кварталом)</t>
  </si>
  <si>
    <t xml:space="preserve">Исполнение плана менее 90%: 0 баллов </t>
  </si>
  <si>
    <t>Исполнение плана от 91% до 99 %: 2 балла</t>
  </si>
  <si>
    <t>Исполнение плана 100% и выше: 4 балла</t>
  </si>
  <si>
    <t>Отсутствие обращений: 10 баллов</t>
  </si>
  <si>
    <t>80%-90%: 5 баллов</t>
  </si>
  <si>
    <t>91-100%:10 баллов</t>
  </si>
  <si>
    <t>Охват школьников программами  внеурочной деятельности</t>
  </si>
  <si>
    <t>75%-100%: 5 баллов</t>
  </si>
  <si>
    <t>менее 75%: 0 баллов</t>
  </si>
  <si>
    <t>Отсутствие неуспевающих учащихся по результатам  аттестации в 4 классе</t>
  </si>
  <si>
    <t>№ п/п</t>
  </si>
  <si>
    <t>Число несовершеннолетних обучающихся, поставленных на учет в комиссии по делам несовершеннолетних</t>
  </si>
  <si>
    <t>Снижение: 2 балла</t>
  </si>
  <si>
    <t>Повышение: (-2 балла)</t>
  </si>
  <si>
    <t>Доклад руководителя краевого государственного учреждения</t>
  </si>
  <si>
    <t>Своевременное выполнение учреждением: решений Правительства РФ; Правительства Камчатского края;</t>
  </si>
  <si>
    <t>Несвоевременно - 0 баллов</t>
  </si>
  <si>
    <t xml:space="preserve"> поручений Минобрнауки Камчатского края, предложений по актам проверок и предписаниям, подлежащим выполнению по срокам в отчетном периоде;</t>
  </si>
  <si>
    <t>Своевременно - 3баллов</t>
  </si>
  <si>
    <t>Есть – 0 баллов</t>
  </si>
  <si>
    <t>Нет – 5 баллов</t>
  </si>
  <si>
    <t>3.4</t>
  </si>
  <si>
    <t>3.5</t>
  </si>
  <si>
    <t>3.6</t>
  </si>
  <si>
    <t>Участие на региональном уровне: 2 балла</t>
  </si>
  <si>
    <t>Выполнение количественных показателей государственного задания:</t>
  </si>
  <si>
    <t>свыше 100%: 10 баллов</t>
  </si>
  <si>
    <t>Несвоевременное размещение информации на сайте:      2 балла</t>
  </si>
  <si>
    <t>Наличие, своевременное размещение информации на сайте : 10 баллов</t>
  </si>
  <si>
    <t>Отсутствие замечаний, обоснованных жалоб по качеству и срокам выполнения государственного задания</t>
  </si>
  <si>
    <t>Отсутствие обращений:10 баллов</t>
  </si>
  <si>
    <t>Выполнение качественного показателя:</t>
  </si>
  <si>
    <t xml:space="preserve">Доля педагогических работников, прошедших обучение в разных формах повышения квалификации </t>
  </si>
  <si>
    <t>От 3 до 5%: 1 балл</t>
  </si>
  <si>
    <t>От 6% и более: 6 баллов</t>
  </si>
  <si>
    <t>Выполнение показателя доведения средней заработной платы отдельных категорий работников до средней заработной платы по региону за отчетный период в рамках исполнения Указа Президента  Российской Федерации от 07.05.2012  №  597  "О мероприятиях по реализации государственной социальной политики"</t>
  </si>
  <si>
    <t xml:space="preserve">Доклад </t>
  </si>
  <si>
    <t>Доклад</t>
  </si>
  <si>
    <t>Выполнение количественных показателей в размере:</t>
  </si>
  <si>
    <t>Вне рамок образовательного учреждения – за каждые                25,0 %:1 балл (но не более 3 баллов)</t>
  </si>
  <si>
    <t>В образовательном учреждении – за каждые 25,0 % :                    0,5 баллов (но не более 2 баллов)</t>
  </si>
  <si>
    <t>"</t>
  </si>
  <si>
    <t>Не выполнение: (-5) баллов</t>
  </si>
  <si>
    <t>Выполнение: (5) баллов</t>
  </si>
  <si>
    <t>Наличие: (-10) балла</t>
  </si>
  <si>
    <t>Наличие: (-10) баллов</t>
  </si>
  <si>
    <t>В установленные сроки: 3 балла</t>
  </si>
  <si>
    <t>Наличие: 2 балла</t>
  </si>
  <si>
    <t>Наличие:  (-1) балл</t>
  </si>
  <si>
    <t>Целевые показатели деятельности краевого государственного  учреждения</t>
  </si>
  <si>
    <t>Критерии оценки эффективности работы руководителя краевого государственного   учреждения в баллах</t>
  </si>
  <si>
    <t>Выполнение количественных  показателей в размере:</t>
  </si>
  <si>
    <t>Количество реализуемых образовательных программ дополнительного образования и внеурочной деятельности</t>
  </si>
  <si>
    <t>Дневники ведутся: 2 балла</t>
  </si>
  <si>
    <t>Дневники не ведутся: 0 баллов</t>
  </si>
  <si>
    <t>от 1 до 5: 1 балл</t>
  </si>
  <si>
    <t>от 10 до 15: 3 балла</t>
  </si>
  <si>
    <t>от 15 до 20: 4 балла</t>
  </si>
  <si>
    <t>от 5 до 10: 2 балла</t>
  </si>
  <si>
    <t>свыше 20 : 5 баллов</t>
  </si>
  <si>
    <t>Целевые показатели деятельности краевой государственной профессиональной образовательной организации</t>
  </si>
  <si>
    <t>Критерии оценки эффективности работы руководителя краевой государственной профессиональной образовательной организации в баллах</t>
  </si>
  <si>
    <t>I. Основная деятельность краевой государственной профессиональной образовательной организации</t>
  </si>
  <si>
    <t>Доля преподавателей из числа работодателей, участвующих в реализации ОПОП, от общего числа преподавателей</t>
  </si>
  <si>
    <t>1.8.</t>
  </si>
  <si>
    <t>Несвоевременное размещение информации на сайте:           2 балла</t>
  </si>
  <si>
    <t>Наличие, своевременное размещение информации:                  5 баллов</t>
  </si>
  <si>
    <t>Отсутствие травматизма среди обучающихся и работников  во время образовательного процесса</t>
  </si>
  <si>
    <t>Доля реализуемых профессий/специальностей по перечню ТОП-50 (ТОП-регион), по которым внедрена государственная итоговая аттестация в форме демонстрационного экзамена от общего числа реализуемых профессий/специальностей</t>
  </si>
  <si>
    <t>Доля граждан, обучающихся по основной профессиональной образовательной программе (далее -  ОПОП) по дополнительным профессиональным программам (программы повышения квалификации, программы профессиональной переподготовки) по договорам об оказании платных образовательных услуг от контингента обучающихся, осваивающих ОПОП за счет средств краевого бюджета</t>
  </si>
  <si>
    <t>Доля студентов, получающих академическую стипендию от общего числа студентов очной формы обучения</t>
  </si>
  <si>
    <t>Доля педагогических работников, имеющих высшее образование, от общей численности педагогических работников</t>
  </si>
  <si>
    <t>Доля педагогических работников, прошедших обучение на курсах повышения квалификации в объеме не менее 72 часов, от общей численности педагогических работников</t>
  </si>
  <si>
    <t>От 0,0% до 1,0%: 0 баллов</t>
  </si>
  <si>
    <t xml:space="preserve">Доля основных профессиональных образовательных программ (далее – ОПОП), согласованных с работодателями, от общего количества ОПОП реализуемых профессий и специальностей </t>
  </si>
  <si>
    <r>
      <t xml:space="preserve">Целевые показатели деятельности </t>
    </r>
    <r>
      <rPr>
        <b/>
        <u val="single"/>
        <sz val="14"/>
        <rFont val="Times New Roman"/>
        <family val="1"/>
      </rPr>
      <t>краевого государственного автономного учреждения дополнительного профессионального образования «Камчатский институт развития образования»</t>
    </r>
    <r>
      <rPr>
        <b/>
        <sz val="14"/>
        <rFont val="Times New Roman"/>
        <family val="1"/>
      </rPr>
      <t xml:space="preserve"> и критерии оценки эффективности работы его руководителя для установления размера премии по итогам работы</t>
    </r>
  </si>
  <si>
    <r>
      <t xml:space="preserve">Целевые показатели деятельности </t>
    </r>
    <r>
      <rPr>
        <b/>
        <u val="single"/>
        <sz val="14"/>
        <rFont val="Times New Roman"/>
        <family val="1"/>
      </rPr>
      <t>краевого государственного автономного учреждения дополнительного профессионального образования «Камчатский институт развития образования»</t>
    </r>
    <r>
      <rPr>
        <b/>
        <sz val="14"/>
        <rFont val="Times New Roman"/>
        <family val="1"/>
      </rPr>
      <t xml:space="preserve"> и критерии оценки эффективности работы его руководителя для установления стимулирующей надбавки к должностному окладу</t>
    </r>
  </si>
  <si>
    <t>менее 100%: 0 баллов</t>
  </si>
  <si>
    <t>Несвоевременное размещение информации на сайте:      0 баллов</t>
  </si>
  <si>
    <t>Своевременное размещение информации на сайте : 10 баллов</t>
  </si>
  <si>
    <t>Отсутствие предписаний, замечаний  проверяющих органов по результатам проверок деятельности учреждения, обоснованных жалоб работников учреждения в Министерство или контрольно-надзорные органы</t>
  </si>
  <si>
    <t>Отсутствие травматизма среди работников учреждения</t>
  </si>
  <si>
    <t>Доля общеобразовательных учреждений в Камчатском крае, обеспеченных бесперебойным доступом к сети Интернет</t>
  </si>
  <si>
    <t>100%: 5 баллов</t>
  </si>
  <si>
    <t>Бесперебойность работы региональных информационных систем в сфере образования</t>
  </si>
  <si>
    <t>доступность систем от 90 - 95% времени: 3 балла</t>
  </si>
  <si>
    <t>доступность систем от 95 - 100% времени: 5 баллов</t>
  </si>
  <si>
    <t>Доля образовательных учреждений в Камчатском крае, получающих методическую и техническую поддержку в рамках функционирования сети ММТЦ</t>
  </si>
  <si>
    <t>Укомплектованность кадрами (с учетом внешних совместителей)</t>
  </si>
  <si>
    <t>Доля сотрудников, не прошедших повышение квалификации в установленный срок</t>
  </si>
  <si>
    <t>0: 6 баллов</t>
  </si>
  <si>
    <t>от 0% до 10%: 3 балла</t>
  </si>
  <si>
    <t>Более 10%: 0 баллов</t>
  </si>
  <si>
    <r>
      <t xml:space="preserve">Целевые показатели деятельности </t>
    </r>
    <r>
      <rPr>
        <b/>
        <u val="single"/>
        <sz val="14"/>
        <rFont val="Times New Roman"/>
        <family val="1"/>
      </rPr>
      <t>краевого государственного автономного учреждения «Камчатский центр информатизации и оценки качества образования»</t>
    </r>
    <r>
      <rPr>
        <b/>
        <sz val="14"/>
        <rFont val="Times New Roman"/>
        <family val="1"/>
      </rPr>
      <t xml:space="preserve"> и критерии оценки эффективности работы его руководителя для установления размера премии по итогам работы </t>
    </r>
  </si>
  <si>
    <r>
      <t xml:space="preserve">Целевые показатели деятельности </t>
    </r>
    <r>
      <rPr>
        <b/>
        <u val="single"/>
        <sz val="14"/>
        <rFont val="Times New Roman"/>
        <family val="1"/>
      </rPr>
      <t>краевого государственного автономного учреждения «Камчатский центр информатизации и оценки качества образования»</t>
    </r>
    <r>
      <rPr>
        <b/>
        <sz val="14"/>
        <rFont val="Times New Roman"/>
        <family val="1"/>
      </rPr>
      <t xml:space="preserve"> и критерии оценки эффективности работы его руководителя для установления стимулирующей надбавки к должностному окладу </t>
    </r>
  </si>
  <si>
    <r>
      <t xml:space="preserve">Целевые показатели деятельности </t>
    </r>
    <r>
      <rPr>
        <b/>
        <u val="single"/>
        <sz val="14"/>
        <color indexed="8"/>
        <rFont val="Times New Roman"/>
        <family val="1"/>
      </rPr>
      <t>краевого государственного общеобразовательного автономного учреждения «Центр образования «Эврика»</t>
    </r>
    <r>
      <rPr>
        <b/>
        <sz val="14"/>
        <color indexed="8"/>
        <rFont val="Times New Roman"/>
        <family val="1"/>
      </rPr>
      <t xml:space="preserve"> и критерии оценки эффективности работы его руководителя для установления размера премии по итогам работы</t>
    </r>
  </si>
  <si>
    <r>
      <t xml:space="preserve">Целевые показатели деятельности </t>
    </r>
    <r>
      <rPr>
        <b/>
        <u val="single"/>
        <sz val="14"/>
        <rFont val="Times New Roman"/>
        <family val="1"/>
      </rPr>
      <t>краевого государственного общеобразовательного автономного учреждения «Центр образования «Эврика»</t>
    </r>
    <r>
      <rPr>
        <b/>
        <sz val="14"/>
        <rFont val="Times New Roman"/>
        <family val="1"/>
      </rPr>
      <t xml:space="preserve"> и критерии оценки эффективности работы его руководителя для установления стимулирующей надбавки к должностному окладу </t>
    </r>
  </si>
  <si>
    <t>Обеспечение информационной открытости образовательной организации (наличие сайта, обновление сайта ежемесячно, наличие информационного стенда)</t>
  </si>
  <si>
    <t>Несвоевременное размещение информации на сайте:                       2 балла</t>
  </si>
  <si>
    <t>Наличие, своевременное размещение информации на сайте: 5 баллов</t>
  </si>
  <si>
    <t>Снижение: 1 балл</t>
  </si>
  <si>
    <t>Дневники ведутся:10 баллов</t>
  </si>
  <si>
    <t>Наличие: (-1) балл за каждое 1 число отчетного периода, но не более (-3) баллов</t>
  </si>
  <si>
    <t>Отсутствие предписаний, замечаний и обоснованных жалоб по вопросам социальной поддержки и защиты интересов несовершеннолетних</t>
  </si>
  <si>
    <t xml:space="preserve">Наличие: (-1)  балл за каждое предписание, замечание и обоснованную  жалобу ( но не более 5 баллов)
 </t>
  </si>
  <si>
    <t>Региональный  уровень: 3 балла</t>
  </si>
  <si>
    <t>Школьный  уровень: 2 балла</t>
  </si>
  <si>
    <t xml:space="preserve">Наличие индивидуальных учебных планов </t>
  </si>
  <si>
    <t>От 10% до 20 % обучающихся: 3 балла</t>
  </si>
  <si>
    <t>Более чем у 20% обучающихся: 5 баллов</t>
  </si>
  <si>
    <t>От 70% до 90 % : 3 балла</t>
  </si>
  <si>
    <t>Наличие, своевременное размещение информации на сайте: 10 баллов</t>
  </si>
  <si>
    <t>наличие неуспевающих: 0 баллов</t>
  </si>
  <si>
    <t>Дневники ведутся: 10 балла</t>
  </si>
  <si>
    <t>Снижение обострения туберкулезных процессов после курсов лечебно-оздоровительных мероприятий</t>
  </si>
  <si>
    <t>от 0-10%: 0 баллов</t>
  </si>
  <si>
    <t>Региональный уровень: 3 балла</t>
  </si>
  <si>
    <t>Отсутствие: 8 баллов</t>
  </si>
  <si>
    <t>Выполнение качественных  показателей в размере:</t>
  </si>
  <si>
    <t>Несвоевременное размещение информации на сайте :2 балла</t>
  </si>
  <si>
    <t>Наличие, своевременное размещение информации на сайте:10 баллов</t>
  </si>
  <si>
    <t>Наличие:  (-1) балл за каждое 1 число отчетного периода, но не более (-3) баллов)</t>
  </si>
  <si>
    <t>Отсутствие предписаний, замечаний и обоснованных жалоб по вопросам соблюдения прав и законных интересов несовершеннолетних</t>
  </si>
  <si>
    <t>Наличие: (-1)  балл за каждое предписание, замечание и обоснованную  жалобу ( но не более 5 баллов)</t>
  </si>
  <si>
    <t>Охват воспитанников системой дополнительного образования (возраст детей от 7 до 18 лет)</t>
  </si>
  <si>
    <t>Отсутствие: 0 балла</t>
  </si>
  <si>
    <t>Наличие: 5 балла</t>
  </si>
  <si>
    <t>Количество  воспитанников, возвращенных в биологическую семью, переданных в семьи граждан в течение отчетного периода</t>
  </si>
  <si>
    <t>Наличие: (-1)  балл за каждое предписание, замечание и обоснованную  жалобу ( но не более (- 3)  баллов)</t>
  </si>
  <si>
    <t xml:space="preserve">Участие:1 балл
</t>
  </si>
  <si>
    <t>Наличие индивидуальных учебных программ</t>
  </si>
  <si>
    <t>Более чем у 20% обучающихся:5 баллов</t>
  </si>
  <si>
    <t>до 50% : 0 баллов</t>
  </si>
  <si>
    <t>От 50% до 100%: 3 балла</t>
  </si>
  <si>
    <r>
      <t xml:space="preserve">Целевые показатели  деятельности </t>
    </r>
    <r>
      <rPr>
        <b/>
        <u val="single"/>
        <sz val="14"/>
        <rFont val="Times New Roman"/>
        <family val="1"/>
      </rPr>
      <t xml:space="preserve">краевого государственного общеобразовательного бюджетного учреждения «Камчатская школа-интернат  для обучающихся с ограниченными возможностями здоровья», краевого государственного общеобразовательного бюджетного учреждения «Елизовская школа-интернат для обучающихся с ограниченными возможностями здоровья», краевого государственного общеобразовательного бюджетного учреждения «Тиличикская школа-интернат для обучающихся с ограниченными возможностями здоровья»  </t>
    </r>
    <r>
      <rPr>
        <b/>
        <sz val="14"/>
        <rFont val="Times New Roman"/>
        <family val="1"/>
      </rPr>
      <t xml:space="preserve"> и критерии оценки эффективности работы  руководителей для установления стимулирующей надбавки к должностному окладу</t>
    </r>
  </si>
  <si>
    <t>От 50% до 70 %: 1 балл;</t>
  </si>
  <si>
    <t>Форма отчетности,           содержащая информацию о выполнении показателя</t>
  </si>
  <si>
    <t>Баллы        (максимально возможное  количество)</t>
  </si>
  <si>
    <t>Отсутствие предписаний, замечаний и обоснованных жалоб по вопросам оказания психолого-педагогической и медико - социальной помощи, нуждающимся детям</t>
  </si>
  <si>
    <t>Отсутствие:10 баллов</t>
  </si>
  <si>
    <t>Обеспечение безопасности и охраны труда в образовательном учреждении: правила пожарной безопасности, санитарно - гигиенических норм, правила по охране труда</t>
  </si>
  <si>
    <t>Наличие нарушений: 0 баллов</t>
  </si>
  <si>
    <t>Сохранение контингента клиентов (родители, педагогические работники), получающих услуги в Центре</t>
  </si>
  <si>
    <t>80%: 3 балла</t>
  </si>
  <si>
    <t>Свыше 100%:10 баллов</t>
  </si>
  <si>
    <t>Количество реализуемых дополнительных  общеразвивающих программ для различных категорий детей и подростков коррекционно-реабилитационной и профилактической направленности</t>
  </si>
  <si>
    <t>2-3 программы: 2 балла</t>
  </si>
  <si>
    <t>4 программы и более: 5 баллов</t>
  </si>
  <si>
    <t>От 10% до 20 % всех детей, охваченных коррекционно-реабилитационной работой: 3 балла</t>
  </si>
  <si>
    <t>Более чем 20%: 5 баллов</t>
  </si>
  <si>
    <t xml:space="preserve">Доля часов, реализуемых коррекционно-реабилитационных программ, обеспеченных специальным  программно-методическим оборудованием </t>
  </si>
  <si>
    <t>Наличие :</t>
  </si>
  <si>
    <t>От 30% до 50%: 3 балла</t>
  </si>
  <si>
    <t>Разработка информационно-методической продукции коррекционно-реабилитационной и профилактической направленности</t>
  </si>
  <si>
    <t>Отсутствие продукции: 0 баллов</t>
  </si>
  <si>
    <t>От 5 до 10 материалов: 3 балла</t>
  </si>
  <si>
    <t>От 20% до 40 %: 1 балл</t>
  </si>
  <si>
    <t>От 40% до 60 %: 3 балла</t>
  </si>
  <si>
    <t>От 60 и выше: 5 баллов</t>
  </si>
  <si>
    <r>
      <t xml:space="preserve">Целевые показатели деятельности </t>
    </r>
    <r>
      <rPr>
        <b/>
        <u val="single"/>
        <sz val="16"/>
        <rFont val="Times New Roman"/>
        <family val="1"/>
      </rPr>
      <t>краевого государственного автономного учреждения «Камчатский ресурсный центр содействия развитию семейных форм устройства»</t>
    </r>
    <r>
      <rPr>
        <b/>
        <sz val="16"/>
        <rFont val="Times New Roman"/>
        <family val="1"/>
      </rPr>
      <t xml:space="preserve"> и критерии оценки эффективности работы его руководителя для установления размера премии по итогам работы </t>
    </r>
  </si>
  <si>
    <t>Несвоевременное размещение информации на сайте : 0 балла</t>
  </si>
  <si>
    <t xml:space="preserve">Разработка информационно-методической продукции </t>
  </si>
  <si>
    <t xml:space="preserve">Отсутствие продукции: 0 баллов;
От 5 до 10 материалов: 5 балла;
Свыше 10 материалов: 10 баллов
</t>
  </si>
  <si>
    <r>
      <t xml:space="preserve">Целевые показатели деятельности </t>
    </r>
    <r>
      <rPr>
        <b/>
        <u val="single"/>
        <sz val="14"/>
        <rFont val="Times New Roman"/>
        <family val="1"/>
      </rPr>
      <t>краевого государственного автономного учреждения «Камчатский ресурсный центр содействия развитию семейных форм устройства»</t>
    </r>
    <r>
      <rPr>
        <b/>
        <sz val="14"/>
        <rFont val="Times New Roman"/>
        <family val="1"/>
      </rPr>
      <t xml:space="preserve">  и критерии оценки эффективности работы его руководителя для установления стимулирующей надбавки к должностному окладу</t>
    </r>
  </si>
  <si>
    <t xml:space="preserve">доклад </t>
  </si>
  <si>
    <t>Организация и проведение общественно значимых мероприятий в сфере развития семейных форм устройства</t>
  </si>
  <si>
    <t>100% : 3 балла</t>
  </si>
  <si>
    <t>свыше 100%: 5 баллов</t>
  </si>
  <si>
    <t>доклад</t>
  </si>
  <si>
    <t>Укомплектованность  кадрами (с учетом внешних совместителей)</t>
  </si>
  <si>
    <t xml:space="preserve">Доля  работников организации, прошедших обучение в разных формах повышения квалификации </t>
  </si>
  <si>
    <t>От 10% до 20 % от общего числа работников, подлежащих обучению: 3 балла</t>
  </si>
  <si>
    <t>От 20% и более: 5 баллов</t>
  </si>
  <si>
    <t>Наличие призеров (обучающихся, команд обучающихся) в конкурсах, фестивалях, соревнованиях и т.д.</t>
  </si>
  <si>
    <t>На региональном  уровне – 5 баллов</t>
  </si>
  <si>
    <t>На уровне межрегиональном – 10 баллов</t>
  </si>
  <si>
    <t>На всероссийском или международном уровне – 
15 баллов</t>
  </si>
  <si>
    <t xml:space="preserve">Наличие: (-1) балл </t>
  </si>
  <si>
    <t>Наличие победителей межрегиональных, всероссийских, международных конкурсных мероприятий, соревнований (в очной и заочной форме)</t>
  </si>
  <si>
    <t>1-2 победителя: 3 балла</t>
  </si>
  <si>
    <t>3 и более: 6 баллов</t>
  </si>
  <si>
    <t>Реализация авторских образовательных программ, обеспеченных учебно-методическими комплексами</t>
  </si>
  <si>
    <t>От 20% до 50%: 3 балла</t>
  </si>
  <si>
    <t>От 50% и выше: 6 баллов</t>
  </si>
  <si>
    <t>Организованных самим образовательным учреждением: 6 баллов</t>
  </si>
  <si>
    <t>Организованных сторонними организациями : 2 балла</t>
  </si>
  <si>
    <t>Разработка учебно-методических пособий учреждений дополнительного образования детей Камчатского края</t>
  </si>
  <si>
    <t>Отсутствие  разработок: 0 баллов</t>
  </si>
  <si>
    <t>От 1 до 3 разработок: 2 балла</t>
  </si>
  <si>
    <t>Свыше 3 разработок: 6 баллов</t>
  </si>
  <si>
    <t xml:space="preserve"> Наличие нарушений: (-0,5) баллов за каждое нарушение, но не более (-7) баллов</t>
  </si>
  <si>
    <t xml:space="preserve"> Отсутствие: 7 баллов</t>
  </si>
  <si>
    <t>Сохранение контингента обучающихся в течение учебного года</t>
  </si>
  <si>
    <t>80%-90 %: 3 балла</t>
  </si>
  <si>
    <t>Свыше 90%: 5 баллов</t>
  </si>
  <si>
    <t>Отсутствие травматизма среди работников</t>
  </si>
  <si>
    <t>Средний балл по разделу:</t>
  </si>
  <si>
    <t>Сумма средних баллов по разделам:</t>
  </si>
  <si>
    <t>Размер стимулирующей надбавки:</t>
  </si>
  <si>
    <t>Сумма средних баллов по всем разделам:</t>
  </si>
  <si>
    <r>
      <t xml:space="preserve">Целевые показатели  деятельности </t>
    </r>
    <r>
      <rPr>
        <b/>
        <u val="single"/>
        <sz val="14"/>
        <rFont val="Times New Roman"/>
        <family val="1"/>
      </rPr>
      <t xml:space="preserve">краевого государственного общеобразовательного бюджетного учреждения «Камчатская школа-интернат  для обучающихся с ограниченными возможностями здоровья», краевого государственного общеобразовательного бюджетного учреждения «Елизовская школа-интернат для обучающихся с ограниченными возможностями здоровья», краевого государственного общеобразовательного бюджетного учреждения «Тиличикская школа-интернат для обучающихся с ограниченными возможностями здоровья» </t>
    </r>
    <r>
      <rPr>
        <b/>
        <sz val="14"/>
        <rFont val="Times New Roman"/>
        <family val="1"/>
      </rPr>
      <t xml:space="preserve">  и критерии оценки эффективности работы  руководителей для установления размера премии по итогам работы</t>
    </r>
  </si>
  <si>
    <r>
      <t xml:space="preserve">Целевые показатели  деятельности </t>
    </r>
    <r>
      <rPr>
        <b/>
        <u val="single"/>
        <sz val="14"/>
        <color indexed="8"/>
        <rFont val="Times New Roman"/>
        <family val="1"/>
      </rPr>
      <t xml:space="preserve">краевого государственного бюджетного учреждения «Центр содействия развитию семейных форм устройства «Эчган», краевого государственного бюджетного учреждения «Центр содействия развитию семейных форм устройства «Радуга», краевого государственного бюджетного учреждения «Центр содействия развитию семейных форм устройства «Росинка», краевого государственного бюджетного учреждения «Камчатский детский дом для детей-сирот и детей, оставшихся без попечения родителей, с ограниченными возможностями здоровья» </t>
    </r>
    <r>
      <rPr>
        <b/>
        <sz val="14"/>
        <color indexed="8"/>
        <rFont val="Times New Roman"/>
        <family val="1"/>
      </rPr>
      <t>и критерии оценки эффективности работы  руководителей для установления размера премии по итогам работы</t>
    </r>
  </si>
  <si>
    <r>
      <t xml:space="preserve">Целевые показатели  деятельности </t>
    </r>
    <r>
      <rPr>
        <b/>
        <u val="single"/>
        <sz val="14"/>
        <color indexed="8"/>
        <rFont val="Times New Roman"/>
        <family val="1"/>
      </rPr>
      <t xml:space="preserve">краевого государственного бюджетного учреждения «Центр содействия развитию семейных форм устройства «Эчган», краевого государственного бюджетного учреждения «Центр содействия развитию семейных форм устройства «Радуга», краевого государственного бюджетного учреждения «Центр содействия развитию семейных форм устройства «Росинка», краевого государственного бюджетного учреждения «Камчатский детский дом для детей-сирот и детей, оставшихся без попечения родителей, с ограниченными возможностями здоровья» </t>
    </r>
    <r>
      <rPr>
        <b/>
        <sz val="14"/>
        <color indexed="8"/>
        <rFont val="Times New Roman"/>
        <family val="1"/>
      </rPr>
      <t>и критерии оценки эффективности работы  руководителей для установления стимулирующей надбавки к должностному окладу</t>
    </r>
  </si>
  <si>
    <t>по 1 баллу (но не более 5 баллов ) за  каждого воспитанника, возвращенного в биологическую семью, переданного в семьи граждан;
0 баллов – отсутствуют</t>
  </si>
  <si>
    <r>
      <t xml:space="preserve">Целевые показатели  деятельности </t>
    </r>
    <r>
      <rPr>
        <b/>
        <u val="single"/>
        <sz val="14"/>
        <color indexed="8"/>
        <rFont val="Times New Roman"/>
        <family val="1"/>
      </rPr>
      <t xml:space="preserve">краевого государственного общеобразовательного бюджетного учреждения «Петропавловск - Камчатская школа № 1 для обучающихся с ограниченными возможностями здоровья», краевого государственного общеобразовательного бюджетного учреждения «Петропавловск - Камчатская школа № 2 для обучающихся с ограниченными возможностями здоровья» </t>
    </r>
    <r>
      <rPr>
        <b/>
        <sz val="14"/>
        <color indexed="8"/>
        <rFont val="Times New Roman"/>
        <family val="1"/>
      </rPr>
      <t xml:space="preserve"> и критерии оценки эффективности работы  руководителей для установления размера премии по итогам работы</t>
    </r>
  </si>
  <si>
    <r>
      <t xml:space="preserve">Целевые показатели  деятельности </t>
    </r>
    <r>
      <rPr>
        <b/>
        <u val="single"/>
        <sz val="14"/>
        <rFont val="Times New Roman"/>
        <family val="1"/>
      </rPr>
      <t xml:space="preserve">краевого государственного общеобразовательного бюджетного учреждения «Петропавловск - Камчатская школа №1 для обучающихся с ограниченными возможностями здоровья», краевого государственного общеобразовательного бюджетного учреждения «Петропавловск - Камчатская школа № 2 для обучающихся с ограниченными возможностями здоровья» </t>
    </r>
    <r>
      <rPr>
        <b/>
        <sz val="14"/>
        <rFont val="Times New Roman"/>
        <family val="1"/>
      </rPr>
      <t xml:space="preserve"> и критерии оценки эффективности работы  руководителей для установления стимулирующей надбавки к должностному окладу</t>
    </r>
  </si>
  <si>
    <t xml:space="preserve"> Доля несовершеннолетних, прошедших комплексное психолого-медико-педагогическое обследование от общего числа обратившихся в Центр</t>
  </si>
  <si>
    <r>
      <t xml:space="preserve">Целевые показатели  деятельности </t>
    </r>
    <r>
      <rPr>
        <b/>
        <u val="single"/>
        <sz val="14"/>
        <color indexed="8"/>
        <rFont val="Times New Roman"/>
        <family val="1"/>
      </rPr>
      <t>к</t>
    </r>
    <r>
      <rPr>
        <b/>
        <u val="single"/>
        <sz val="14"/>
        <color indexed="8"/>
        <rFont val="Times New Roman"/>
        <family val="1"/>
      </rPr>
      <t xml:space="preserve">раевых государственных учреждений дополнительного образования детей </t>
    </r>
    <r>
      <rPr>
        <b/>
        <sz val="14"/>
        <color indexed="8"/>
        <rFont val="Times New Roman"/>
        <family val="1"/>
      </rPr>
      <t>и критерии оценки эффективности работы их руководителей для установления размера премии по итогам работы</t>
    </r>
  </si>
  <si>
    <r>
      <t xml:space="preserve">Целевые показатели деятельности </t>
    </r>
    <r>
      <rPr>
        <b/>
        <u val="single"/>
        <sz val="14"/>
        <color indexed="8"/>
        <rFont val="Times New Roman"/>
        <family val="1"/>
      </rPr>
      <t xml:space="preserve">краевых государственных  учреждений дополнительного образования детей </t>
    </r>
    <r>
      <rPr>
        <b/>
        <sz val="14"/>
        <color indexed="8"/>
        <rFont val="Times New Roman"/>
        <family val="1"/>
      </rPr>
      <t>и критерии оценки эффективности работы его руководителя для установления стимулирующей надбавки к должностному окладу</t>
    </r>
  </si>
  <si>
    <r>
      <t>Целевые показатели  деятельности</t>
    </r>
    <r>
      <rPr>
        <b/>
        <u val="single"/>
        <sz val="14"/>
        <rFont val="Times New Roman"/>
        <family val="1"/>
      </rPr>
      <t xml:space="preserve"> краевого государственного автономного учреждения «Камчатский центр бухгалтерского обслуживания в сфере образования" </t>
    </r>
    <r>
      <rPr>
        <b/>
        <sz val="14"/>
        <rFont val="Times New Roman"/>
        <family val="1"/>
      </rPr>
      <t>и критерии оценки эффективности работы его руководителя для установления размера премии по итогам работы</t>
    </r>
  </si>
  <si>
    <t>100% : 7 баллов</t>
  </si>
  <si>
    <t>Отсутствие обращений: 20 баллов</t>
  </si>
  <si>
    <r>
      <t xml:space="preserve">Целевые показатели  деятельности </t>
    </r>
    <r>
      <rPr>
        <b/>
        <u val="single"/>
        <sz val="14"/>
        <rFont val="Times New Roman"/>
        <family val="1"/>
      </rPr>
      <t>краевого государственного автономного учреждения «Камчатский центр бухгалтерского обслуживания в сфере образования»</t>
    </r>
    <r>
      <rPr>
        <b/>
        <sz val="14"/>
        <rFont val="Times New Roman"/>
        <family val="1"/>
      </rPr>
      <t xml:space="preserve"> и критерии оценки эффективности работы его руководителя для установления стимулирующей надбавки к должностному окладу</t>
    </r>
  </si>
  <si>
    <t>Обеспечение эффективного использования средств краевого бюджета</t>
  </si>
  <si>
    <t>по обслуживаемым учреждениям:</t>
  </si>
  <si>
    <t>от 95 - 98%: 5 баллов</t>
  </si>
  <si>
    <t>свыше 98%: 7 баллов</t>
  </si>
  <si>
    <t>Обеспечение своевременной обработки данных бухгалтерского учета с использованием баз данных и информационных ресурсов</t>
  </si>
  <si>
    <t>от 1 до 2 баз данных и информационных ресурсов: 2 балла</t>
  </si>
  <si>
    <t>от 2 до 3 баз данных и информационных ресурсов: 3 балла</t>
  </si>
  <si>
    <t>от 3 и более баз данных и информационных ресурсов: 5 баллов</t>
  </si>
  <si>
    <t>Соблюдение сроков и порядка представления отчетности и информации по запросам в Министерство финансов Камчатского края и другие ведомства</t>
  </si>
  <si>
    <t>От 1,1 % до 10,0 % : 2 балла</t>
  </si>
  <si>
    <t>III. Уровень исполнительской дисциплины</t>
  </si>
  <si>
    <t>От 10% до 20%: 2 балла</t>
  </si>
  <si>
    <t>От 20% до 30%: 3 балла</t>
  </si>
  <si>
    <t>Наличие   победителя(ей) или призера(ов)  на уровне профессиональной образовательной организации: 2 балла</t>
  </si>
  <si>
    <t>Наличие победителя(ей) или призера(ов)на региональном уровне: 3 балла</t>
  </si>
  <si>
    <t>От 1,1% до 10,0%: 3 балла</t>
  </si>
  <si>
    <t>от 60% до 80%: 5 баллов</t>
  </si>
  <si>
    <t>от 80 % до 100%: 10 баллов</t>
  </si>
  <si>
    <t>30% и более: 6 баллов</t>
  </si>
  <si>
    <t>Наличие преподавателей,  имеющих сертификат эксперта Ворлдскиллс Россия (региональный, национальный уровни): 3 балла</t>
  </si>
  <si>
    <t>Наличие преподавателей,  имеющих сертификат на право проведения демонстрационного экзамена: 3 балла</t>
  </si>
  <si>
    <t>Федеральный  уровень: 5 балла</t>
  </si>
  <si>
    <t>Федеральный уровень: 5 балла</t>
  </si>
  <si>
    <t>В Учреждении – за каждые 25.0 %: 0,5 баллов (но не более 3 баллов)</t>
  </si>
  <si>
    <t>Отсутствие:5 баллов</t>
  </si>
  <si>
    <t>Свыше 50%: 7 баллов</t>
  </si>
  <si>
    <t>Свыше 10 материалов: 7 баллов</t>
  </si>
  <si>
    <t>Целевые показатели деятельности краевого         государственного учреждения</t>
  </si>
  <si>
    <t xml:space="preserve">Сведения о выполнении </t>
  </si>
  <si>
    <t>Баллы</t>
  </si>
  <si>
    <t>% выполнения</t>
  </si>
  <si>
    <t>1. Основная деятельность краевого государственного учреждения</t>
  </si>
  <si>
    <t>Итого баллов по разделу:</t>
  </si>
  <si>
    <t>2. Финансово-экономическая деятельность</t>
  </si>
  <si>
    <t>3. Уровень исполнительской дисциплины и работы с кадрами</t>
  </si>
  <si>
    <t>Всего баллов за отчетный период:</t>
  </si>
  <si>
    <t>Руководитель краевого государственного  учреждения по своему усмотрению может дополнительно представить более подробную информацию о деятельности краевого государственного учреждения.</t>
  </si>
  <si>
    <t xml:space="preserve">Руководитель учреждения </t>
  </si>
  <si>
    <t>План</t>
  </si>
  <si>
    <t>Факт</t>
  </si>
  <si>
    <t xml:space="preserve">Главный бухгалтер                    </t>
  </si>
  <si>
    <t>подпись</t>
  </si>
  <si>
    <t>И.О. Фамилия</t>
  </si>
  <si>
    <t>М.П.</t>
  </si>
  <si>
    <t>(отчетный период)</t>
  </si>
  <si>
    <t>1. Титульный лист</t>
  </si>
  <si>
    <t xml:space="preserve">Наименование учреждения </t>
  </si>
  <si>
    <t>Руководитель учреждения</t>
  </si>
  <si>
    <t>Ответственный исполнитель</t>
  </si>
  <si>
    <t>(Ф.И.О., контактный телефон)</t>
  </si>
  <si>
    <t>за _________________20___года</t>
  </si>
  <si>
    <t>Удельный вес численности научно-педагогических работников, имеющих ученые степени и (или) ученые звания, в общей численности научно-педагогических работников образовательной организации</t>
  </si>
  <si>
    <t>менее 10%: 0 баллов</t>
  </si>
  <si>
    <t>10%- 20%: 4 балла</t>
  </si>
  <si>
    <t>20,1% - 30% : 7 баллов</t>
  </si>
  <si>
    <t>свыше 30% : 10 баллов</t>
  </si>
  <si>
    <t>Отсутствие предписаний, замечаний контрольно-надзорных органов, обоснованных жалоб работников, слушателей курсов, аттестуемых</t>
  </si>
  <si>
    <t>Отсутствие травматизма среди работников, слушателей курсов, аттестуемых</t>
  </si>
  <si>
    <t>Более 3: 5 баллов</t>
  </si>
  <si>
    <t>от 1 до 3: 2 балла</t>
  </si>
  <si>
    <t>Количество проведенных всероссийских (межрегиональных) научных семинаров и конференций (за год)</t>
  </si>
  <si>
    <t>III. Работа с кадрами, научно-исследовательская деятельность</t>
  </si>
  <si>
    <t>свыше 10: 7 баллов</t>
  </si>
  <si>
    <t>от 6 до 10: 4 балла</t>
  </si>
  <si>
    <t>от 1 до 5: 2 балла</t>
  </si>
  <si>
    <t>нет увеличения : 0 баллов</t>
  </si>
  <si>
    <t>Увеличение числа разработанных программ по сравнению с предыдущим отчетным периодом (в ед.):</t>
  </si>
  <si>
    <t xml:space="preserve">Количество разработанных дополнительных профессиональных программ (программ повышения квалификации, программ профессиональной переподготовки) за отчетный период </t>
  </si>
  <si>
    <t xml:space="preserve"> Создание необходимых и достаточных условий, определяющих эффективность и результативность реализации образовательных программ в соответствии с требованиями ФГОС </t>
  </si>
  <si>
    <r>
      <t xml:space="preserve">Целевые показатели деятельности </t>
    </r>
    <r>
      <rPr>
        <b/>
        <u val="single"/>
        <sz val="14"/>
        <color indexed="8"/>
        <rFont val="Times New Roman"/>
        <family val="1"/>
      </rPr>
      <t>краевого государственного общеобразовательного бюджетного учреждения «Камчатская санаторная школа-интернат»</t>
    </r>
    <r>
      <rPr>
        <b/>
        <sz val="14"/>
        <color indexed="8"/>
        <rFont val="Times New Roman"/>
        <family val="1"/>
      </rPr>
      <t xml:space="preserve"> и критерии оценки эффективности работы его руководителя для установления размера премии по итогам работы </t>
    </r>
  </si>
  <si>
    <r>
      <t xml:space="preserve">Целевые показатели деятельности </t>
    </r>
    <r>
      <rPr>
        <b/>
        <u val="single"/>
        <sz val="14"/>
        <color indexed="8"/>
        <rFont val="Times New Roman"/>
        <family val="1"/>
      </rPr>
      <t>краевого государственного общеобразовательного бюджетного учреждения «Камчатская санаторная школа-интернат»</t>
    </r>
    <r>
      <rPr>
        <b/>
        <sz val="14"/>
        <color indexed="8"/>
        <rFont val="Times New Roman"/>
        <family val="1"/>
      </rPr>
      <t xml:space="preserve"> и критерии оценки эффективности работы его руководителя для установления стимулирующей надбавки к должностному окладу </t>
    </r>
  </si>
  <si>
    <r>
      <t xml:space="preserve">Результаты участия воспитанников в социальных проектах, конкурсах, олимпиадах, во внеурочной деятельности </t>
    </r>
    <r>
      <rPr>
        <i/>
        <sz val="14"/>
        <color indexed="8"/>
        <rFont val="Times New Roman"/>
        <family val="1"/>
      </rPr>
      <t>(с приложением копий подтверждающих документов)</t>
    </r>
  </si>
  <si>
    <t xml:space="preserve"> Федеральный уровень: 5 балла</t>
  </si>
  <si>
    <t>Региональный уровень: 3 балла;
Участие:1 балл</t>
  </si>
  <si>
    <r>
      <t xml:space="preserve">Целевые показатели деятельности </t>
    </r>
    <r>
      <rPr>
        <b/>
        <u val="single"/>
        <sz val="14"/>
        <color indexed="8"/>
        <rFont val="Times New Roman"/>
        <family val="1"/>
      </rPr>
      <t>краевых государственных профессиональных образовательных организаций</t>
    </r>
    <r>
      <rPr>
        <b/>
        <sz val="14"/>
        <color indexed="8"/>
        <rFont val="Times New Roman"/>
        <family val="1"/>
      </rPr>
      <t xml:space="preserve"> и критерии оценки эффективности работы их руководителей для установления размера премии по итогам работы </t>
    </r>
  </si>
  <si>
    <t>Свыше 10%: 5 баллов</t>
  </si>
  <si>
    <t>Ниже 5%: 0 баллов</t>
  </si>
  <si>
    <r>
      <t>Количество соглашений (договоров с работодателями о предоставлении ресурсов организаций (предприятий) (</t>
    </r>
    <r>
      <rPr>
        <sz val="14"/>
        <color indexed="8"/>
        <rFont val="Times New Roman"/>
        <family val="1"/>
      </rPr>
      <t>базы, оборудования, расходных материалов, иных ресурсов) для организации учебного процесса(за исключением производственной практики)</t>
    </r>
  </si>
  <si>
    <r>
      <t xml:space="preserve">Целевые показатели деятельности </t>
    </r>
    <r>
      <rPr>
        <b/>
        <u val="single"/>
        <sz val="14"/>
        <color indexed="8"/>
        <rFont val="Times New Roman"/>
        <family val="1"/>
      </rPr>
      <t>краевых государственных профессиональных образовательных организаций</t>
    </r>
    <r>
      <rPr>
        <b/>
        <sz val="14"/>
        <color indexed="8"/>
        <rFont val="Times New Roman"/>
        <family val="1"/>
      </rPr>
      <t xml:space="preserve"> и критерии оценки эффективности работы их руководителей для установления стимулирующей надбавки к должностному окладу </t>
    </r>
  </si>
  <si>
    <t xml:space="preserve">Наличие договоров между профессиональными образовательными организациями и работодателями о реализации дуальной модели обучения </t>
  </si>
  <si>
    <t>отсутствие: 0 баллов</t>
  </si>
  <si>
    <t>наличие договоров с 1-3 предприятиями: 3 балла</t>
  </si>
  <si>
    <t>наличие договоров с 4-6 предприятиями: 6 баллов</t>
  </si>
  <si>
    <t>с 2018 года</t>
  </si>
  <si>
    <t>с 2019 года</t>
  </si>
  <si>
    <t>с 2020 года и далее</t>
  </si>
  <si>
    <t>от 5% до 10%: 2 балла</t>
  </si>
  <si>
    <t>от 12% до 15%: 2 балла</t>
  </si>
  <si>
    <t>от 15% до 20%: 2 балла</t>
  </si>
  <si>
    <t>от 10,1% до 15%: 4 балла</t>
  </si>
  <si>
    <t>от 15,1% до 20%: 4 балла</t>
  </si>
  <si>
    <t>от 20,1% до 25%: 4 балла</t>
  </si>
  <si>
    <t>15,1% и выше: 6 баллов</t>
  </si>
  <si>
    <t>20,1% и более: 6 баллов</t>
  </si>
  <si>
    <t>25,1% и более: 6 баллов</t>
  </si>
  <si>
    <t>от 10% до 20%: 2 балла</t>
  </si>
  <si>
    <t>от 20% до 30%: 4 балла</t>
  </si>
  <si>
    <t xml:space="preserve">Количество обучающихся, ставших победителями или призерами конкурсов профессионального мастерства, научно-практических конференций, олимпиад, спортивных мероприятий </t>
  </si>
  <si>
    <t>Количество студентов, принявших участие в чемпионатах «Молодые профессионалы»</t>
  </si>
  <si>
    <t>Доля студентов/слушателей, обучающихся по договору о целевом обучении от общего количества обучающихся</t>
  </si>
  <si>
    <r>
      <t>Укомплектованность педагогическими кадрами (</t>
    </r>
    <r>
      <rPr>
        <sz val="14"/>
        <color indexed="8"/>
        <rFont val="Times New Roman"/>
        <family val="1"/>
      </rPr>
      <t>с учетом внешних совместителей)</t>
    </r>
  </si>
  <si>
    <t>от 90% до 100%: 7 баллов</t>
  </si>
  <si>
    <t>менее 60%: 0 баллов</t>
  </si>
  <si>
    <r>
      <t>Доля педагогических работников (</t>
    </r>
    <r>
      <rPr>
        <sz val="14"/>
        <color indexed="8"/>
        <rFont val="Times New Roman"/>
        <family val="1"/>
      </rPr>
      <t>включая совместителей), имеющих квалификационные категории, от общей численности педагогических работников</t>
    </r>
  </si>
  <si>
    <t>от 50% до 70%: 1 балл</t>
  </si>
  <si>
    <t>от 70% до 90%: 3 балла</t>
  </si>
  <si>
    <t>от 90% и выше: 5 баллов</t>
  </si>
  <si>
    <r>
      <t>Результативность участия преподавателей  (мастеров производственного обучения) в конкурсах профессионального мастерства (</t>
    </r>
    <r>
      <rPr>
        <sz val="14"/>
        <color indexed="8"/>
        <rFont val="Times New Roman"/>
        <family val="1"/>
      </rPr>
      <t>с приложением копий подтверждающих документов)</t>
    </r>
  </si>
  <si>
    <t>Наличие победителей на региональном уровне: 6 баллов</t>
  </si>
  <si>
    <t>Участие на межрегиональном (всероссийском) уровне: 8 балла</t>
  </si>
  <si>
    <t>Наличие победителей на межрегиональном (всероссийском) уровне и выше: 10 баллов</t>
  </si>
  <si>
    <t>От 50% до 70%: 2 балла</t>
  </si>
  <si>
    <t>от 70% и выше: 4 балла</t>
  </si>
  <si>
    <r>
      <t>Целевые показатели деятельности</t>
    </r>
    <r>
      <rPr>
        <b/>
        <u val="single"/>
        <sz val="14"/>
        <color indexed="8"/>
        <rFont val="Times New Roman"/>
        <family val="1"/>
      </rPr>
      <t xml:space="preserve"> краевого государственного общеобразовательного бюджетного учреждения «Камчатская школа-интернат для детей-сирот и детей, оставшихся без попечения родителей», краевого государственного общеобразовательного бюджетного учреждения «Петропавловск-Камчатская школа-интернат для детей-сирот и детей, оставшихся без попечения родителей, с ограниченными возможностями здоровья» </t>
    </r>
    <r>
      <rPr>
        <b/>
        <sz val="14"/>
        <color indexed="8"/>
        <rFont val="Times New Roman"/>
        <family val="1"/>
      </rPr>
      <t>и критерии оценки эффективности работы руководителей для установления размера премии по итогам работы</t>
    </r>
  </si>
  <si>
    <r>
      <t>Обеспечение информационной открытости образовательной организации (</t>
    </r>
    <r>
      <rPr>
        <i/>
        <sz val="14"/>
        <color indexed="8"/>
        <rFont val="Times New Roman"/>
        <family val="1"/>
      </rPr>
      <t>наличие сайта, обновление сайта ежемесячно, наличие информационного стенда</t>
    </r>
    <r>
      <rPr>
        <sz val="14"/>
        <color indexed="8"/>
        <rFont val="Times New Roman"/>
        <family val="1"/>
      </rPr>
      <t>)</t>
    </r>
  </si>
  <si>
    <r>
      <t xml:space="preserve">Целевые показатели деятельности </t>
    </r>
    <r>
      <rPr>
        <b/>
        <u val="single"/>
        <sz val="14"/>
        <color indexed="8"/>
        <rFont val="Times New Roman"/>
        <family val="1"/>
      </rPr>
      <t>краевого государственного общеобразовательного бюджетного учреждения «Камчатская школа-интернат для детей-сирот и детей, оставшихся без попечения родителей», краевого государственного общеобразовательного бюджетного учреждения «Петропавловск-Камчатская школа-интернат для детей-сирот и детей, оставшихся без попечения родителей, с ограниченными возможностями здоровья»</t>
    </r>
    <r>
      <rPr>
        <b/>
        <sz val="14"/>
        <color indexed="8"/>
        <rFont val="Times New Roman"/>
        <family val="1"/>
      </rPr>
      <t xml:space="preserve"> и критерии оценки эффективности работы руководителей для установления стимулирующей надбавки к должностному окладу </t>
    </r>
  </si>
  <si>
    <r>
      <t>Распространение педагогического опыта учреждения в профессиональном сообществе через  участие в  семинарах, конференциях, конкурсах, проектах разного уровня и различной направленности (</t>
    </r>
    <r>
      <rPr>
        <i/>
        <sz val="14"/>
        <color indexed="8"/>
        <rFont val="Times New Roman"/>
        <family val="1"/>
      </rPr>
      <t xml:space="preserve">с приложением копий подтверждающих документов) </t>
    </r>
  </si>
  <si>
    <t>Организованных самим образовательным учреждением: 5 балла</t>
  </si>
  <si>
    <t>Организованных сторонними организациями : 3 балла</t>
  </si>
  <si>
    <r>
      <t>Результаты участия воспитанников в социальных проектах, конкурсах, олимпиадах, во внеурочной деятельности</t>
    </r>
    <r>
      <rPr>
        <i/>
        <sz val="14"/>
        <color indexed="8"/>
        <rFont val="Times New Roman"/>
        <family val="1"/>
      </rPr>
      <t xml:space="preserve"> (с приложением копий подтверждающих документов)</t>
    </r>
  </si>
  <si>
    <r>
      <t>Обеспечение информационной открытости образовательной организации (</t>
    </r>
    <r>
      <rPr>
        <i/>
        <sz val="14"/>
        <rFont val="Times New Roman"/>
        <family val="1"/>
      </rPr>
      <t>наличие сайта, обновление сайта ежемесячно, наличие информационного стенда)</t>
    </r>
  </si>
  <si>
    <r>
      <t xml:space="preserve">Доля детей с ограниченными возможностями здоровья, детей-инвалидов, у которых по результатам коррекционно-реабилитационной работы отмечена положительная динамика состояния здоровья и развития </t>
    </r>
    <r>
      <rPr>
        <i/>
        <sz val="14"/>
        <rFont val="Times New Roman"/>
        <family val="1"/>
      </rPr>
      <t>(с приложением справки о результатах мониторингов и контрольных работ учащихся в сравнении с предыдущим периодом)</t>
    </r>
  </si>
  <si>
    <r>
      <t xml:space="preserve">Результаты участия учащихся в олимпиадах, конкурсах, социальных проектах, во внеурочной деятельности </t>
    </r>
    <r>
      <rPr>
        <i/>
        <sz val="14"/>
        <rFont val="Times New Roman"/>
        <family val="1"/>
      </rPr>
      <t xml:space="preserve">(с приложением копий подтверждающих документов) </t>
    </r>
  </si>
  <si>
    <r>
      <t xml:space="preserve">Распространение педагогического опыта учреждения в профессиональном сообществе через  участие в  семинарах, конференциях, конкурсах, проектах разного уровня и различной направленности </t>
    </r>
    <r>
      <rPr>
        <i/>
        <sz val="14"/>
        <color indexed="8"/>
        <rFont val="Times New Roman"/>
        <family val="1"/>
      </rPr>
      <t xml:space="preserve">(с приложением копий подтверждающих документов) </t>
    </r>
  </si>
  <si>
    <t>Организованных самим образовательным учреждением: 5 баллов</t>
  </si>
  <si>
    <t>Наличие индивидуальных учебных планов</t>
  </si>
  <si>
    <t>Более чем у 20% обучающихся: 5 балла</t>
  </si>
  <si>
    <t>75%-100%: 5 балла</t>
  </si>
  <si>
    <t>В Учреждении – за каждые 25,0 %: 0,5 баллов (но не более 2,5 баллов)</t>
  </si>
  <si>
    <t>Вне рамок Учреждения – за каждые 20,0 %:1 балл (но не более 2,5 баллов)</t>
  </si>
  <si>
    <r>
      <t>Результаты участия воспитанников в социальных проектах, во внеурочной деятельности</t>
    </r>
    <r>
      <rPr>
        <i/>
        <sz val="14"/>
        <color indexed="8"/>
        <rFont val="Times New Roman"/>
        <family val="1"/>
      </rPr>
      <t xml:space="preserve"> (с приложением копий подтверждающих документов) </t>
    </r>
  </si>
  <si>
    <t>75%-100%: 5баллов</t>
  </si>
  <si>
    <t xml:space="preserve">Наличие договоров  и планов  совместной работы с различными учреждениями, организациями (не менее 3 организаций, учреждений) </t>
  </si>
  <si>
    <r>
      <t xml:space="preserve">Доля детей с ограниченными возможностями здоровья, детей-инвалидов, у которых по результатам коррекционно-реабилитационной работы отмечена положительная динамика состояния здоровья и развития </t>
    </r>
    <r>
      <rPr>
        <i/>
        <sz val="14"/>
        <color indexed="8"/>
        <rFont val="Times New Roman"/>
        <family val="1"/>
      </rPr>
      <t>(с приложением справки о результатах мониторингов и контрольных работ учащихся в сравнении с предыдущим кварталом</t>
    </r>
    <r>
      <rPr>
        <sz val="14"/>
        <color indexed="8"/>
        <rFont val="Times New Roman"/>
        <family val="1"/>
      </rPr>
      <t>)</t>
    </r>
  </si>
  <si>
    <r>
      <t>Результаты участия учащихся в олимпиадах, конкурсах, социальных проектах, во внеурочной деятельности</t>
    </r>
    <r>
      <rPr>
        <i/>
        <sz val="14"/>
        <rFont val="Times New Roman"/>
        <family val="1"/>
      </rPr>
      <t xml:space="preserve"> (с приложением копий подтверждающих документов) </t>
    </r>
  </si>
  <si>
    <r>
      <t xml:space="preserve">Распространение педагогического опыта учреждения в профессиональном сообществе через  участие в  семинарах, конференциях, конкурсах, проектах разного уровня и различной направленности </t>
    </r>
    <r>
      <rPr>
        <i/>
        <sz val="14"/>
        <rFont val="Times New Roman"/>
        <family val="1"/>
      </rPr>
      <t>(с приложением копий подтверждающих документов)</t>
    </r>
  </si>
  <si>
    <t>Организованных самим образовательным учреждением: 4 балла</t>
  </si>
  <si>
    <r>
      <t xml:space="preserve">Охват учащихся системой дополнительного образования детей </t>
    </r>
    <r>
      <rPr>
        <i/>
        <sz val="14"/>
        <rFont val="Times New Roman"/>
        <family val="1"/>
      </rPr>
      <t>(с приложением копий списков учащихся)</t>
    </r>
  </si>
  <si>
    <t>Вне рамок Учреждения: за каждые 20,0 %: 1 балл (но не более 3  баллов)</t>
  </si>
  <si>
    <t>Количество детей направленных во Всероссийские детские центры "Артек", "Орленок",  "Океан", "Смена"</t>
  </si>
  <si>
    <t>Количество детей трудоустроенных в трудовые отряды в каникулярное время</t>
  </si>
  <si>
    <t>Отсутствие предписаний, замечаний и обоснованных жалоб в части организации охраны труда,  жизни и здоровья несовершеннолетних, принятых на временные работы и сотрудников</t>
  </si>
  <si>
    <t>Количество созданных трудовых отрядов за отчетный период</t>
  </si>
  <si>
    <t>Количество детей направленных на отдых и оздоровление во Всероссийские детские центры(ВДЦ) по дополнительным и платным путёвкам</t>
  </si>
  <si>
    <t>от 5 до 30: 3 баллов</t>
  </si>
  <si>
    <t>от 31  и выше: 5 баллов</t>
  </si>
  <si>
    <t>От 50  д 100: 3 баллов</t>
  </si>
  <si>
    <t>От 101 и выше: 5 баллов</t>
  </si>
  <si>
    <t>От 1 до 5 : 3 баллов</t>
  </si>
  <si>
    <t>От 6 т выше: 5 баллов</t>
  </si>
  <si>
    <t>В установленные сроки: 5 баллов</t>
  </si>
  <si>
    <t>Отсутствие: 7 баллов</t>
  </si>
  <si>
    <t>От 6 до 10: 5 баллов</t>
  </si>
  <si>
    <t>Выполнение государственного задания по итогам 9 месяцев, года (реализация образовательных программ)</t>
  </si>
  <si>
    <t>Доля детей-сирот и детей, оставшихся без попечения родителей,устроенных в семью, возвращенных родителям, восстановленным в родительских правах в отношении этих детей</t>
  </si>
  <si>
    <t xml:space="preserve">3 балла – до 5 %;
4 балла – до 10%;
5 баллов – до 20 %
</t>
  </si>
  <si>
    <t>Выполнение государственного задания по итогам 9 месяцев, года (по реализации образовательных программ)</t>
  </si>
  <si>
    <t>3 балла – до 5 %;
4 балла – до 10%;
5 баллов – до 20 %</t>
  </si>
  <si>
    <t>количество соглашений 1-2: 1 балл</t>
  </si>
  <si>
    <t>количество соглашений 3-9: 2 балла</t>
  </si>
  <si>
    <t>количество соглашений 10 и более: 5 баллов</t>
  </si>
  <si>
    <t xml:space="preserve">Обеспечение выполнения трехстороннего Соглашения о минимальной заработной плате в Камчатском крае за соответствующий период
</t>
  </si>
  <si>
    <t xml:space="preserve">Соблюдение норм и условий реализации  законодательства о контрактной системе </t>
  </si>
  <si>
    <t>Отсутствие предписаний, замечаний  проверяющих органов по результатам проверок деятельности   организации, обоснованных жалоб работников образовательной организации, обучающихся и родителей в Министерство или контрольно - надзорные органы</t>
  </si>
  <si>
    <t xml:space="preserve">Отсутствие замечаний и дисциплинарных взысканий у руководителя </t>
  </si>
  <si>
    <t>от 85% до 90%: 5 баллов</t>
  </si>
  <si>
    <t>Количество преподавателей, имеющих сертификат эксперта Ворлдскиллс Россия, Абилимпикс, (региональный, национальный уровни), сертификат на право проведения демонстрационного экзамена</t>
  </si>
  <si>
    <t>Доля средств от приносящей доход деятельности в общем объеме средств, поступивших в организацию за отчетный период</t>
  </si>
  <si>
    <r>
      <t>Количество внесения изменений в прогноз кассовых выплат на очередной финансовый год (</t>
    </r>
    <r>
      <rPr>
        <sz val="14"/>
        <color indexed="8"/>
        <rFont val="Times New Roman"/>
        <family val="1"/>
      </rPr>
      <t>без учета внесения изменений в закон о краевом бюджете)</t>
    </r>
  </si>
  <si>
    <r>
      <t xml:space="preserve">Отсутствие нарушений при </t>
    </r>
    <r>
      <rPr>
        <sz val="14"/>
        <color indexed="8"/>
        <rFont val="Times New Roman"/>
        <family val="1"/>
      </rPr>
      <t>осуществлении финансово-хозяйственной деятельности, установленных контролирующими органами и фактов направления средств субсидии, выделенной на обеспечение выполнения государственного задания и иные цели</t>
    </r>
  </si>
  <si>
    <t xml:space="preserve">Наличие остатков денежных средств на лицевом счете по состоянию на отчетную дату (кроме расходов на оплату труда и уплату начислений и выплат по оплате труда за отчетный месяц)  </t>
  </si>
  <si>
    <t>Доля средств от приносящей доход деятельности в общем объеме средств, поступивших в учреждение за отчетный период</t>
  </si>
  <si>
    <t>Количество внесения изменений в прогноз кассовых выплат на очередной финансовый год (без учета внесения изменений в закон о краевом бюджете)</t>
  </si>
  <si>
    <t>Отсутствие нарушений при осуществлении финансово-хозяйственной деятельности, установленных контролирующими органами и фактов направления средств субсидии, выделенной на обеспечение выполнения государственного задания и иные цели</t>
  </si>
  <si>
    <t>Отсутствие травматизма среди учащихся и работников во время образовательного процесса</t>
  </si>
  <si>
    <r>
      <t xml:space="preserve">Обеспечение информационной открытости образовательной организации </t>
    </r>
    <r>
      <rPr>
        <i/>
        <sz val="14"/>
        <color indexed="8"/>
        <rFont val="Times New Roman"/>
        <family val="1"/>
      </rPr>
      <t>(наличие сайта, обновление сайта ежемесячно, наличие информационного стенда)</t>
    </r>
  </si>
  <si>
    <t>Отсутствие обращений: 5 баллов</t>
  </si>
  <si>
    <t>снижение доли неуспевающих: 2 балла                            отсутствие неуспевающих: 5 баллов</t>
  </si>
  <si>
    <t>Наличие: ( -1) балл за каждую обоснованную  жалобу, но не более (- 5) баллов</t>
  </si>
  <si>
    <t>Наличие внутреннего контроля над финансово-хозяйственной деятельностью</t>
  </si>
  <si>
    <t>от 90% до 100%: 10 баллов</t>
  </si>
  <si>
    <t>от 3 до 5%: 1 балл</t>
  </si>
  <si>
    <t>от 6% и более: 6 баллов</t>
  </si>
  <si>
    <t xml:space="preserve"> менее 75%: 0 баллов</t>
  </si>
  <si>
    <t>Не выполнение: (-4) баллов</t>
  </si>
  <si>
    <t>Выполнение: (4) баллов</t>
  </si>
  <si>
    <r>
      <t xml:space="preserve">Доли неуспевающих учащихся </t>
    </r>
    <r>
      <rPr>
        <i/>
        <sz val="14"/>
        <color indexed="8"/>
        <rFont val="Times New Roman"/>
        <family val="1"/>
      </rPr>
      <t>(в сравнении с прошлым отчетным периодом)</t>
    </r>
  </si>
  <si>
    <t xml:space="preserve"> Ниже 50%: 0 баллов</t>
  </si>
  <si>
    <t>от 50 до 80%: 2 балла</t>
  </si>
  <si>
    <t xml:space="preserve"> Наличие: (-0,5) балла за каждый случай, но не более              (-1) балла</t>
  </si>
  <si>
    <t xml:space="preserve"> Отсутствие: 0 баллов</t>
  </si>
  <si>
    <t>11 изменений и более: (-4) баллов
от 6 до 10 изменений: 0 баллов
До 5 изменений: 4 баллов</t>
  </si>
  <si>
    <t>11 изменений и более: (-5) баллов
от 6 до 10 изменений: 0 баллов
До 5 изменений: 5 баллов</t>
  </si>
  <si>
    <t>от 51-71%: 3 баллов</t>
  </si>
  <si>
    <t>Отсутствие: 5 балла</t>
  </si>
  <si>
    <t>от 11-50%: 2 баллов</t>
  </si>
  <si>
    <t>от 71-100%: 5 баллов</t>
  </si>
  <si>
    <t>Выполнение: 4 баллов</t>
  </si>
  <si>
    <t>Наличие: (-10) балла
Отсутствие: 10 баллов</t>
  </si>
  <si>
    <t>100%:5 баллов</t>
  </si>
  <si>
    <t>от 85% до 90%: 3 баллов</t>
  </si>
  <si>
    <t>Наличие: -10 баллов</t>
  </si>
  <si>
    <t>Наличие: (-10) балла
Отсутствие: 10  баллов</t>
  </si>
  <si>
    <t>Выполнение:4 баллов</t>
  </si>
  <si>
    <t>От 10% до 20 % от общего числа педагогических работников, подлежащих обучению: 3 балла
От 20% и более: 5 баллов</t>
  </si>
  <si>
    <t>наличие договоров с 7 и более предприятиями: 8 баллов</t>
  </si>
  <si>
    <t>Свыше 10,1%: 4 баллов</t>
  </si>
  <si>
    <t>Наличие победителя(ей) или призера(ов) на межрегиональном, всероссийско уровне: 4 баллов</t>
  </si>
  <si>
    <t>Наличие победителя(ей) или призера(ов) на международном уровне: 5 баллов</t>
  </si>
  <si>
    <t>Наличие участника(ков) на Международном чемпионате: 8 баллов</t>
  </si>
  <si>
    <t>Наличие участника(ов)  на региональном уровне: 2 балла</t>
  </si>
  <si>
    <t>Наличие участника(ов) на отборочных соревнованиях Национальных чемпионатов: 4 балла</t>
  </si>
  <si>
    <t>Наличие участника(ков) на Национальном чемпионате:  6 баллов</t>
  </si>
  <si>
    <t>30% и более: 4 баллов</t>
  </si>
  <si>
    <t>От 90 и выше: 6 баллов</t>
  </si>
  <si>
    <t>В установленные сроки: 5 балла</t>
  </si>
  <si>
    <t xml:space="preserve">Отсутствие травматизма среди работников  </t>
  </si>
  <si>
    <t>от 90% до 100%: 9 баллов</t>
  </si>
  <si>
    <t>Наличие: (-8) баллов</t>
  </si>
  <si>
    <t>Наличие: (-7) балла</t>
  </si>
  <si>
    <t xml:space="preserve"> Отсутствие: 20 баллов</t>
  </si>
  <si>
    <t>Свыше 10,1 %: 4 баллов</t>
  </si>
  <si>
    <t xml:space="preserve">менее 75%: 0 баллов                                                                                             75%-100%: 5 баллов 
</t>
  </si>
  <si>
    <t>менее 75%: 2 баллов</t>
  </si>
  <si>
    <t>от 50% до 100%: 3 балла</t>
  </si>
  <si>
    <t>Обеспечение информационной открытости (наличие сайта, обновление сайта ежемесячно, наличие информационного стенда)</t>
  </si>
  <si>
    <t>отсутствие : 0 баллов</t>
  </si>
  <si>
    <t>более 3: 5 баллов</t>
  </si>
  <si>
    <t>Обеспечение информационной открытости (наличие сайта, обновление сайта ежемесячно)</t>
  </si>
  <si>
    <r>
      <t>Обеспечение информационной открытости (</t>
    </r>
    <r>
      <rPr>
        <sz val="14"/>
        <color indexed="8"/>
        <rFont val="Times New Roman"/>
        <family val="1"/>
      </rPr>
      <t>наличие сайта, обновление сайта ежемесячно, наличие информационного стенда)</t>
    </r>
  </si>
  <si>
    <t>Нахождение Камчатского края в "зеленой зоне" по итогам проведения Единого государственного экзамена</t>
  </si>
  <si>
    <t>Нахождение в "желтой зоне" : 0 баллов</t>
  </si>
  <si>
    <t>Нахождение в "зеленой зоне" : 5 баллов</t>
  </si>
  <si>
    <t>Количество проведенных межрегиональных и региональных семинаров, совещаний и конференций по вопросам развития региональной системы оценки качества образования (за год)</t>
  </si>
  <si>
    <t>от 1 до 3 мероприятий: 2 балла</t>
  </si>
  <si>
    <t>более 3 мероприятий: 5 баллов</t>
  </si>
  <si>
    <t>менее 90%: 0 баллов</t>
  </si>
  <si>
    <t>90%: 10 баллов</t>
  </si>
  <si>
    <t>91 - 100%: 20 баллов</t>
  </si>
  <si>
    <t>более 10%: 0 баллов</t>
  </si>
  <si>
    <t>Наличие: (-1) балл за каждую обоснованную жалобу, но не более (-4) баллов</t>
  </si>
  <si>
    <t>от 0% до 4%: 10 баллов</t>
  </si>
  <si>
    <t>Доля обучающихся, отчисленных из образовательной организации по причине академической неуспеваемости , в том числе пропусков занятий (за отчетный квартал)</t>
  </si>
  <si>
    <t>от 5% до 10%: 5 баллов</t>
  </si>
  <si>
    <t>Целевые показатели деятельности краевого государственного бюджетного учреждения «Камчатский центр развития детского отдыха» и критерии оценки эффективности работы его руководителя для установления размера премии по итогам работы</t>
  </si>
  <si>
    <t>Выполнение государственного задания на реализацию мероприятий в сфере отдыха и оздоровления детей, выявление и поддержка таланливых детей (по итогам квартала, 9 месяцев, года)</t>
  </si>
  <si>
    <t xml:space="preserve">Целевые показатели деятельности краевого государственного бюджетного учреждения «Камчатский центр развития детского отдыха» и критерии оценки эффективности работы его руководителя для установления стимулирующей надбавки к должностному окладу </t>
  </si>
  <si>
    <t>Доля  работников (включая совместителей), прошедших подготовку в разных формах</t>
  </si>
  <si>
    <t>Методическое сопровождение  региональных проектов в рамках государственных программ Камчатского края</t>
  </si>
  <si>
    <t>1.9.</t>
  </si>
  <si>
    <t>Доля обучающихся, принявших участие в сдаче нормативов комплекса ГТО в общей численности обучающихся образовательной организации</t>
  </si>
  <si>
    <t>от 10% до 20%: 4 балла</t>
  </si>
  <si>
    <t xml:space="preserve">от 21% до 49%: 7 баллов </t>
  </si>
  <si>
    <t>от 50% и более: 10 баллов</t>
  </si>
  <si>
    <t>90%: 5 баллов</t>
  </si>
  <si>
    <t>91 - 100%: 10 баллов</t>
  </si>
  <si>
    <t>Выполнение количественных показателей государственного задания на выполнение работ по основному виду деятельности учреждения</t>
  </si>
  <si>
    <t>Выполнение количественных показателей государственного задания оказания услуг (выполнение работ) по иным видам деятельности</t>
  </si>
  <si>
    <t>Обеспечение информационной среды (наличие сайта, обновление сайта ежемесячно) и размещение информации на bas.gov.ru</t>
  </si>
  <si>
    <t>Отсутствие замечаний, обоснованных жалоб по качеству и срокам выполнения государственного задания по оказанию услуг (работ)</t>
  </si>
  <si>
    <t>Своевременное исполнение Учреждением нормативных правовых актов  Правительства Российской Федерации, Правительства Камчатского края, поручений Министерства образования Камчатского края, предложений по актам проверок и предписаниям, подлежащим выполнению по срокам в отчетном периоде</t>
  </si>
  <si>
    <t>Соблюдение сроков и порядка представления отчетности и информации по запросам Министерства финансов Камчатского края и других ведомств</t>
  </si>
  <si>
    <t>Отсутствие предписаний и нарушений учреждения</t>
  </si>
  <si>
    <t>Наличие: 0 баллов (с применением штрафных санкций); наличие (без применения штрафных санкций)- 5 баллов</t>
  </si>
  <si>
    <t>от 01% до 10%- 5 баллов;                                                                      от 10% до 15%- 3 балла;                                                                              более 15% - 0 баллов</t>
  </si>
  <si>
    <t>Отсутствие: 11 баллов</t>
  </si>
  <si>
    <t>От 1% до 10 %: 1 балл</t>
  </si>
  <si>
    <t>От 10% до 20 %: 3 балла</t>
  </si>
  <si>
    <t>От 20 и выше: 5 баллов</t>
  </si>
  <si>
    <t>Соблюдение сроков и порядка представления отчетности и информации по запросам в Министерство образования  Камчатского края</t>
  </si>
  <si>
    <t>Своевременное исполнение организацией  нормативных правовых актов  Правительства Российской Федерации, Правительства Камчатского края, поручений Министерства образования Камчатского края, предложений по актам проверок и предписаниям, подлежащим исполнению в установленные сроки  отчетного периода</t>
  </si>
  <si>
    <t>Соблюдение сроков исполнения поручений и порядка представления отчетности и информации по запросам в Министерство образования  Камчатского края</t>
  </si>
  <si>
    <t>Отсутствие предписаний, замечаний  проверяющих органов по результатам проверок деятельности учреждения, обоснованных жалоб работников учреждения, обучающихся и родителей в Министерство и контрольно - надзорные органы или иные ведомства Российской Федерации, Камчатского края</t>
  </si>
  <si>
    <t>Количество воспитанников, совершивших самовольные уходы, противоправные действия</t>
  </si>
  <si>
    <t>Соблюдение сроков и порядка предоставления информации о случаях самовольных уходов, противоправных действиях воспитанников в Министерство образования Камчатского края</t>
  </si>
  <si>
    <t>Не соблюдение: (-1)  балл за каждый случай, но не более (- 5) баллов</t>
  </si>
  <si>
    <t>Отсутствие предписаний, замечаний  проверяющих органов по результатам проверок деятельности учреждения, обоснованных жалоб работников учреждения, граждан в Министерство и контрольно - надзорные органы или иные ведомства Российской Федерации, Камчатского края</t>
  </si>
  <si>
    <t>Соблюдение сроков и порядка представления  качественной информации по запросам в Министерство образования Камчатского края</t>
  </si>
  <si>
    <t>Не соблюдение: (-1)  балл за каждый запрос, но не более (- 5) баллов</t>
  </si>
  <si>
    <t>Отсутствие судебных решений, вынесенных в пользу истца (заявителя), по искам об оспаривании решения Комиссии Министерства по формированию Списка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 (далее - Список), об отказе во включении в Список</t>
  </si>
  <si>
    <t>Наличие: ( -1) балл за каждое обоснованное решение, но не более (- 5) баллов</t>
  </si>
  <si>
    <t>Своевременное исполнение организацией  нормативных правовых актов  Правительства Российской Федерации, Правительства Камчатского края, поручений Министерства образования  Камчатского края, предложений по актам проверок и предписаниям, подлежащим исполнению в установленные сроки  отчетного периода</t>
  </si>
  <si>
    <t>Охват выпускников организаций для детей-сирот и детей, оставшихся без попечения родителей, системой постинтернатного сопровождения (с приложением копий списков выпускников, находящихся на постинтернатном сопровождении)</t>
  </si>
  <si>
    <t>от 76% до 90%: 3 баллов</t>
  </si>
  <si>
    <t>от 91% до 100%: 5 баллов</t>
  </si>
  <si>
    <t>Целевые показатели деятельности краевого государственного общеобразовательного бюджетного учреждения</t>
  </si>
  <si>
    <t>Критерии оценки эффективности работы руководителя краевого государственного общеобразовательного бюджетного учреждения в баллах</t>
  </si>
  <si>
    <r>
      <t>Доля неуспевающих учащихся</t>
    </r>
    <r>
      <rPr>
        <i/>
        <sz val="14"/>
        <rFont val="Times New Roman"/>
        <family val="1"/>
      </rPr>
      <t xml:space="preserve"> (в сравнении с прошлым отчетным периодом)</t>
    </r>
  </si>
  <si>
    <t xml:space="preserve">наличие неуспевающих: 0 баллов                                                   </t>
  </si>
  <si>
    <t>снижение доли неуспевающих: 2 балла                                        отсутствие неуспевающих: 4 балла</t>
  </si>
  <si>
    <t>Дневники ведутся: 7 балла</t>
  </si>
  <si>
    <r>
      <t xml:space="preserve">Организация и проведение внеурочных мероприятий с учащимися   </t>
    </r>
    <r>
      <rPr>
        <i/>
        <sz val="14"/>
        <color indexed="8"/>
        <rFont val="Times New Roman"/>
        <family val="1"/>
      </rPr>
      <t>(по сравнению с предыдущим кварталом)</t>
    </r>
  </si>
  <si>
    <t>Охват учащихся программами  внеурочной деятельности</t>
  </si>
  <si>
    <r>
      <t xml:space="preserve">Результаты участия обучающихся в социальных проектах, конкурсах, олимпиадах, во внеурочной деятельности </t>
    </r>
    <r>
      <rPr>
        <i/>
        <sz val="14"/>
        <color indexed="8"/>
        <rFont val="Times New Roman"/>
        <family val="1"/>
      </rPr>
      <t>(с приложением копий подтверждающих документов)</t>
    </r>
  </si>
  <si>
    <t>Федеральный уровень: 10 баллов</t>
  </si>
  <si>
    <t>Региональный уровень: 5 балла                                                      Участие: 1 балл</t>
  </si>
  <si>
    <t>Своевременное исполнение Учреждением нормативных правовых актов  Правительства Российской Федерации, Правительства Камчатского края, поручений Министерства образования  Камчатского края, предложений по актам проверок и предписаниям, подлежащим исполнению в установленные сроки отчетного периода</t>
  </si>
  <si>
    <t>Соблюдение сроков и порядка представления отчетности и информации по запросам в Министерство образования Камчатского края</t>
  </si>
  <si>
    <t>Своевременное исполнение организацией  нормативных правовых актов  Правительства Российской Федерации, Правительства Камчатского края, поручений Министерства образования амчатского края, предложений по актам проверок и предписаниям, подлежащим исполнению в установленные сроки  отчетного периода</t>
  </si>
  <si>
    <t>Своевреми молодежной политики Камчатского края, предложений по актам проверок и предписаниям, подлежащим исполнению в установленные сроки  отчетного периода</t>
  </si>
  <si>
    <t>Своевременное исполнение Учреждением нормативных правовых актов  Правительства Российской Федерации, Правительства Камчатского края, поручений Министерства образования  Камчатского края, предложений по актам проверок и предписаниям, подлежащим выполнению по срокам в отчетном периоде</t>
  </si>
  <si>
    <t xml:space="preserve">о выполнении целевых показателей деятельности краевого государственного учреждения, подведомственного Министерству образования  Камчатского края  и  критериев   оценки эффективности  работы его руководителя
</t>
  </si>
  <si>
    <t>2. Сведения о выполнении  целевых показателей деятельности краевого государственного учреждения, подведомственного Министерству образования   Камчатского края, и   критериев   оценки   эффективности  работы  его  руководителя.</t>
  </si>
  <si>
    <r>
      <t xml:space="preserve">Приложение  № 1 к приказу Министерства образования  Камчатского края 
</t>
    </r>
    <r>
      <rPr>
        <sz val="14"/>
        <color indexed="10"/>
        <rFont val="Times New Roman"/>
        <family val="1"/>
      </rPr>
      <t>от 19.03.2020 № 316</t>
    </r>
  </si>
  <si>
    <r>
      <t xml:space="preserve">Приложение  № 2 к приказу Министерства образования Камчатского края 
</t>
    </r>
    <r>
      <rPr>
        <sz val="14"/>
        <color indexed="10"/>
        <rFont val="Times New Roman"/>
        <family val="1"/>
      </rPr>
      <t>от 19.03.2020 № 316</t>
    </r>
  </si>
  <si>
    <r>
      <t xml:space="preserve">Приложение  № 3 к приказу Министерства образования  Камчатского края 
</t>
    </r>
    <r>
      <rPr>
        <sz val="14"/>
        <color indexed="10"/>
        <rFont val="Times New Roman"/>
        <family val="1"/>
      </rPr>
      <t>от 19.03.2020 № 316</t>
    </r>
  </si>
  <si>
    <r>
      <t xml:space="preserve">Приложение  № 4 к приказу Министерства образования  Камчатского края 
</t>
    </r>
    <r>
      <rPr>
        <sz val="14"/>
        <color indexed="10"/>
        <rFont val="Times New Roman"/>
        <family val="1"/>
      </rPr>
      <t>от 19.03.2020 № 316</t>
    </r>
  </si>
  <si>
    <r>
      <t xml:space="preserve">Приложение  № 5 к приказу Министерства образования Камчатского края 
</t>
    </r>
    <r>
      <rPr>
        <sz val="14"/>
        <color indexed="10"/>
        <rFont val="Times New Roman"/>
        <family val="1"/>
      </rPr>
      <t>от 19.03.2020 № 316</t>
    </r>
  </si>
  <si>
    <t>Приложение  № 6 к приказу Министерства образования  Камчатского края 
от 19.03.2020 № 316</t>
  </si>
  <si>
    <r>
      <t xml:space="preserve">Приложение  № 7 к приказу Министерства образования  Камчатского края 
</t>
    </r>
    <r>
      <rPr>
        <sz val="14"/>
        <color indexed="10"/>
        <rFont val="Times New Roman"/>
        <family val="1"/>
      </rPr>
      <t>от 19.03.2020 № 316</t>
    </r>
  </si>
  <si>
    <r>
      <t xml:space="preserve">Приложение  № 8 к приказу Министерства образования  Камчатского края 
</t>
    </r>
    <r>
      <rPr>
        <sz val="14"/>
        <color indexed="10"/>
        <rFont val="Times New Roman"/>
        <family val="1"/>
      </rPr>
      <t>от 19.03.2020 № 316</t>
    </r>
  </si>
  <si>
    <r>
      <t xml:space="preserve">Приложение  № 9 к приказу Министерства образования  Камчатского края 
</t>
    </r>
    <r>
      <rPr>
        <sz val="14"/>
        <color indexed="10"/>
        <rFont val="Times New Roman"/>
        <family val="1"/>
      </rPr>
      <t>от 19.03.2020 № 316</t>
    </r>
  </si>
  <si>
    <t>Приложение  № 10 к приказу Министерства образования  Камчатского края 
от 19.03.2020 № 316</t>
  </si>
  <si>
    <r>
      <t xml:space="preserve">Приложение  № 11 к приказу Министерства образования  Камчатского края 
</t>
    </r>
    <r>
      <rPr>
        <sz val="14"/>
        <color indexed="10"/>
        <rFont val="Times New Roman"/>
        <family val="1"/>
      </rPr>
      <t>от 19.03.2020 № 316</t>
    </r>
  </si>
  <si>
    <r>
      <t xml:space="preserve">Приложение  № 12 к приказу Министерства образования  Камчатского края 
</t>
    </r>
    <r>
      <rPr>
        <sz val="14"/>
        <color indexed="10"/>
        <rFont val="Times New Roman"/>
        <family val="1"/>
      </rPr>
      <t>от 19.03.2020 № 316</t>
    </r>
  </si>
  <si>
    <r>
      <t xml:space="preserve">Приложение  № 13 к приказу Министерства образования  Камчатского края 
</t>
    </r>
    <r>
      <rPr>
        <sz val="14"/>
        <color indexed="10"/>
        <rFont val="Times New Roman"/>
        <family val="1"/>
      </rPr>
      <t>от 19.03.2020 № 316</t>
    </r>
  </si>
  <si>
    <t>Приложение  № 14 к приказу Министерства образования  Камчатского края 
от 19.03.2020 № 316</t>
  </si>
  <si>
    <r>
      <t xml:space="preserve">Приложение  № 15 к приказу Министерства образования   Камчатского края 
</t>
    </r>
    <r>
      <rPr>
        <sz val="14"/>
        <color indexed="10"/>
        <rFont val="Times New Roman"/>
        <family val="1"/>
      </rPr>
      <t>от 19.03.2020 № 316</t>
    </r>
  </si>
  <si>
    <t>Приложение  № 16 к приказу Министерства образования  Камчатского края 
от 19.03.2020 № 316</t>
  </si>
  <si>
    <t>Приложение  № 17 к приказу Министерства образования  Камчатского края 
от 19.03.2020 № 316</t>
  </si>
  <si>
    <t>Приложение  № 18 к приказу Министерства образования  Камчатского края от 19.03.2020 № 316</t>
  </si>
  <si>
    <t>Приложение  № 19 к приказу Министерства образования  Камчатского края от 19.03.2020 № 316</t>
  </si>
  <si>
    <t>Приложение  № 20 к приказу Министерства образования  Камчатского края от 19.03.2020 № 316</t>
  </si>
  <si>
    <t>Приложение  № 21 к приказу Министерства образования  Камчатского края 
от 19.03.2020 № 316</t>
  </si>
  <si>
    <t>Приложение  № 22 к приказу Министерства образования  Камчатского края от  от 19.03.2020 № 316</t>
  </si>
  <si>
    <t>Приложение  № 23 к приказу Министерства образования Камчатского края от 19.03.2020 № 316</t>
  </si>
  <si>
    <t>Приложение  № 24 к приказу Министерства образования Камчатского края от 19.03.2020 № 316</t>
  </si>
  <si>
    <t>Приложение  № 25 к приказу Министерства образования  Камчатского края 
от 19.03.2020 № 316</t>
  </si>
  <si>
    <t>Приложение  № 26 к приказу Министерства образования и Камчатского края 
от 19.03.2020 № 316</t>
  </si>
  <si>
    <t>Приложение  № 27 к приказу Министерства образования  Камчатского края от 19.03.2020 № 316</t>
  </si>
  <si>
    <t>Приложение  № 28 к приказу Министерства образования  Камчатского края от 19.03.2020 № 316</t>
  </si>
  <si>
    <t>Приложение  № 29 к приказу Министерства образования  Камчатского края от 19.03.2020 № 316</t>
  </si>
  <si>
    <t>Приложение  № 31 к приказу Министерства образования  Камчатского края от 19.03.2020 № 316</t>
  </si>
  <si>
    <t>Приложение  № 33 к приказу Министерства образования  Камчатского края 
от 19.03.2020 № 316</t>
  </si>
  <si>
    <r>
      <t xml:space="preserve">Целевые показатели  деятельности </t>
    </r>
    <r>
      <rPr>
        <b/>
        <u val="single"/>
        <sz val="14"/>
        <rFont val="Times New Roman"/>
        <family val="1"/>
      </rPr>
      <t>краевого государственного автономного учреждения «Камчатский центр психолого-педагогической реабилитации и коррекции»</t>
    </r>
    <r>
      <rPr>
        <b/>
        <sz val="14"/>
        <rFont val="Times New Roman"/>
        <family val="1"/>
      </rPr>
      <t xml:space="preserve"> и критерии оценки эффективности работы его руководителя для установления размера премии по итогам работы</t>
    </r>
  </si>
  <si>
    <r>
      <t xml:space="preserve">Целевые показатели  деятельности </t>
    </r>
    <r>
      <rPr>
        <b/>
        <u val="single"/>
        <sz val="14"/>
        <rFont val="Times New Roman"/>
        <family val="1"/>
      </rPr>
      <t>краевого государственного автономного  учреждения «Камчатский центр психолого-педагогической реабилитации и коррекции»</t>
    </r>
    <r>
      <rPr>
        <b/>
        <sz val="14"/>
        <rFont val="Times New Roman"/>
        <family val="1"/>
      </rPr>
      <t xml:space="preserve"> и критерии оценки эффективности работы его руководителя для установления стимулирующей надбавки к должностному окладу</t>
    </r>
  </si>
  <si>
    <t>Приложение  № 30 к приказу Министерства образования  Камчатского края от 19.03.2020 № 316</t>
  </si>
  <si>
    <t>Целевые показатели деятельности краевого государственного общеобразовательного бюджетного учреждения «Мильковская средняя школа № 1», краевого государственного общеобразовательного бюджетного учреждения «Мильковская средняя школа № 2», краевого государственного общеобразовательного бюджетного учреждения «Средняя школа №2»   и критерии оценки эффективности работы их руководителей для установления размера премии по итогам работы</t>
  </si>
  <si>
    <t>Выполнение государственного задания на подготовку обучающихся по программам  начального общего, основного общего, среднего общего образования (по итогам 9 месяцев, года)</t>
  </si>
  <si>
    <t>Дневники ведутся: 6 балла</t>
  </si>
  <si>
    <t>Организация и проведение внеурочных мероприятий с учащимися   (по сравнению с предыдущим кварталом)</t>
  </si>
  <si>
    <t>Охват учащихся системой дополнительного образования</t>
  </si>
  <si>
    <t xml:space="preserve">Целевые показатели деятельности краевого государственного общеобразовательного бюджетного учреждения «Мильковская средняя школа № 1», краевого государственного общеобразовательного бюджетного учреждения «Мильковская средняя школа № 2», краевого государственного общеобразовательного бюджетного учреждения «Средняя школа №2»   и критерии оценки эффективности работы его руководителя для установления стимулирующей надбавки к должностному окладу </t>
  </si>
  <si>
    <t>1,3</t>
  </si>
  <si>
    <t>1,5</t>
  </si>
  <si>
    <t>Целевые показатели деятельности краевого государственного общеобразовательного бюджетного учреждения «Мильковская открытая сменная средняя школа», краевого государственного общеобразовательного бюджетного учреждения «Верерняя (сменная) школа № 13», краевого государственного общеобразовательного бюджетного учреждения «Вечерняя (сменная) школа № 16», краевого государственного общеобразовательного бюджетного учреждения «Елизовская районная вечерняя (сменная) школа»   и критерии оценки эффективности работы их руководителей для установления размера премии по итогам работы</t>
  </si>
  <si>
    <t>Приложение  № 32 к приказу Министерства образования  Камчатского края от 19.03.2020 № 316</t>
  </si>
  <si>
    <t xml:space="preserve">Целевые показатели деятельности краевого государственного общеобразовательного бюджетного учреждения «Мильковская открытая сменная средняя школа», краевого государственного общеобразовательного бюджетного учреждения «Верерняя (сменная) школа № 13», краевого государственного общеобразовательного бюджетного учреждения «Вечерняя (сменная) школа № 16», краевого государственного общеобразовательного бюджетного учреждения «Елизовская районная вечерняя (сменная) школа»   и критерии оценки эффективности работы его руководителя для установления стимулирующей надбавки к должностному окладу </t>
  </si>
  <si>
    <t xml:space="preserve">Выполнение количественных показателей государственного задания на выполнение государственных услуг за счет краевого бюджета (по итогам квартала, 9 месяцев, года)
</t>
  </si>
  <si>
    <t>Выполнение количественных показателей государственного задания на выполнение государственных работ (по итогам квартала, 9 месяцев, года)</t>
  </si>
  <si>
    <t>Выполнение государственного задания на подготовку обучающихся по программам дошкольного, начального общего и дополнительного образования (по итогам квартала, 9 месяцев, года)</t>
  </si>
  <si>
    <t>Выполнение государственного задания на подготовку обучающихся по программе общего образования (по итогам квартала, 9 месяцев, года)</t>
  </si>
  <si>
    <t>Выполнение государственного задания на подготовку квалифицированных рабочих и специалистов (по итогам квартала, 9 месяцев, года)</t>
  </si>
  <si>
    <r>
      <t xml:space="preserve">Выполнение государственного задания  на оказание услуг по итогам квартала, 9 месяцев, года </t>
    </r>
    <r>
      <rPr>
        <i/>
        <sz val="14"/>
        <rFont val="Times New Roman"/>
        <family val="1"/>
      </rPr>
      <t xml:space="preserve"> </t>
    </r>
  </si>
  <si>
    <t>Выполнение государственного задания по организации постинтернатного сопровождения выпускников учреждений для детей-сирот и детей, оставшихся без попечения родителей,  по оказанию социально-правовых услуг (по итогам квартала, 9 месяцев, года)</t>
  </si>
  <si>
    <t>Выполнение государственного задания по организации комплексного сопровождения детей, имеющих проблемы в развитии, обучении, социальной адаптации и нуждающихся в психолого-педагогической и медико-социальной помощи  (по итогам квартала, 9 месяцев, года)</t>
  </si>
  <si>
    <t>Выполнение государственного задания на подготовку обучающихся по программам  дополнительного образования (по итогам квартала, 9 месяцев, года)</t>
  </si>
  <si>
    <r>
      <t>Выполнение государственного задания на подготовку обучающихся по программе общего</t>
    </r>
    <r>
      <rPr>
        <sz val="14"/>
        <color indexed="10"/>
        <rFont val="Times New Roman"/>
        <family val="1"/>
      </rPr>
      <t xml:space="preserve"> </t>
    </r>
    <r>
      <rPr>
        <sz val="14"/>
        <rFont val="Times New Roman"/>
        <family val="1"/>
      </rPr>
      <t>образования</t>
    </r>
    <r>
      <rPr>
        <sz val="14"/>
        <color indexed="10"/>
        <rFont val="Times New Roman"/>
        <family val="1"/>
      </rPr>
      <t xml:space="preserve"> </t>
    </r>
    <r>
      <rPr>
        <sz val="14"/>
        <color indexed="8"/>
        <rFont val="Times New Roman"/>
        <family val="1"/>
      </rPr>
      <t>(по итогам квартала, 9 месяцев, года)</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</si>
</sst>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0000"/>
    <numFmt numFmtId="178" formatCode="0.0000000"/>
    <numFmt numFmtId="179" formatCode="0.000000"/>
    <numFmt numFmtId="180" formatCode="0.00000"/>
    <numFmt numFmtId="181" formatCode="0.0000"/>
    <numFmt numFmtId="182" formatCode="0.0"/>
    <numFmt numFmtId="183" formatCode="0.0000000000"/>
    <numFmt numFmtId="184" formatCode="0.00000000000"/>
    <numFmt numFmtId="185" formatCode="0.000000000000"/>
    <numFmt numFmtId="186" formatCode="0.000000000"/>
  </numFmts>
  <fonts count="65">
    <font>
      <sz val="11"/>
      <color theme="1"/>
      <name val="Calibri"/>
      <family val="2"/>
    </font>
    <font>
      <sz val="11"/>
      <color indexed="8"/>
      <name val="Calibri"/>
      <family val="2"/>
    </font>
    <font>
      <sz val="14"/>
      <color indexed="8"/>
      <name val="Times New Roman"/>
      <family val="1"/>
    </font>
    <font>
      <b/>
      <sz val="14"/>
      <name val="Times New Roman"/>
      <family val="1"/>
    </font>
    <font>
      <sz val="14"/>
      <name val="Times New Roman"/>
      <family val="1"/>
    </font>
    <font>
      <b/>
      <u val="single"/>
      <sz val="14"/>
      <name val="Times New Roman"/>
      <family val="1"/>
    </font>
    <font>
      <i/>
      <sz val="14"/>
      <color indexed="8"/>
      <name val="Times New Roman"/>
      <family val="1"/>
    </font>
    <font>
      <b/>
      <sz val="14"/>
      <color indexed="8"/>
      <name val="Times New Roman"/>
      <family val="1"/>
    </font>
    <font>
      <b/>
      <u val="single"/>
      <sz val="14"/>
      <color indexed="8"/>
      <name val="Times New Roman"/>
      <family val="1"/>
    </font>
    <font>
      <b/>
      <sz val="16"/>
      <name val="Times New Roman"/>
      <family val="1"/>
    </font>
    <font>
      <b/>
      <u val="single"/>
      <sz val="16"/>
      <name val="Times New Roman"/>
      <family val="1"/>
    </font>
    <font>
      <i/>
      <sz val="14"/>
      <name val="Times New Roman"/>
      <family val="1"/>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4"/>
      <color indexed="8"/>
      <name val="Times New Roman"/>
      <family val="1"/>
    </font>
    <font>
      <sz val="28"/>
      <color indexed="8"/>
      <name val="Times New Roman"/>
      <family val="1"/>
    </font>
    <font>
      <sz val="12"/>
      <color indexed="8"/>
      <name val="Times New Roman"/>
      <family val="1"/>
    </font>
    <font>
      <sz val="11"/>
      <name val="Calibri"/>
      <family val="2"/>
    </font>
    <font>
      <sz val="11"/>
      <color indexed="8"/>
      <name val="Times New Roman"/>
      <family val="1"/>
    </font>
    <font>
      <sz val="14"/>
      <color indexed="63"/>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24"/>
      <color theme="1"/>
      <name val="Times New Roman"/>
      <family val="1"/>
    </font>
    <font>
      <sz val="28"/>
      <color theme="1"/>
      <name val="Times New Roman"/>
      <family val="1"/>
    </font>
    <font>
      <sz val="12"/>
      <color theme="1"/>
      <name val="Times New Roman"/>
      <family val="1"/>
    </font>
    <font>
      <sz val="14"/>
      <color rgb="FFFF0000"/>
      <name val="Times New Roman"/>
      <family val="1"/>
    </font>
    <font>
      <sz val="11"/>
      <color theme="1"/>
      <name val="Times New Roman"/>
      <family val="1"/>
    </font>
    <font>
      <sz val="14"/>
      <color rgb="FF26282F"/>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hair"/>
      <right style="hair"/>
      <top style="thin"/>
      <bottom style="hair"/>
    </border>
    <border>
      <left style="hair"/>
      <right style="hair"/>
      <top style="hair"/>
      <bottom style="thin"/>
    </border>
    <border>
      <left/>
      <right/>
      <top/>
      <bottom style="thin"/>
    </border>
    <border>
      <left style="thin"/>
      <right style="hair"/>
      <top style="hair"/>
      <bottom style="hair"/>
    </border>
    <border>
      <left style="hair"/>
      <right style="thin"/>
      <top style="hair"/>
      <bottom style="hair"/>
    </border>
    <border>
      <left style="hair"/>
      <right style="hair"/>
      <top style="hair"/>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style="thin"/>
      <right style="thin"/>
      <top style="thin"/>
      <bottom/>
    </border>
    <border>
      <left/>
      <right style="medium"/>
      <top/>
      <bottom/>
    </border>
    <border>
      <left style="hair"/>
      <right style="thin"/>
      <top style="hair"/>
      <bottom style="thin"/>
    </border>
    <border>
      <left style="hair"/>
      <right style="thin"/>
      <top style="hair"/>
      <bottom/>
    </border>
    <border>
      <left style="thin"/>
      <right style="hair"/>
      <top style="hair"/>
      <bottom/>
    </border>
    <border>
      <left style="hair"/>
      <right style="hair"/>
      <top style="thin"/>
      <bottom/>
    </border>
    <border>
      <left style="hair"/>
      <right style="thin"/>
      <top/>
      <bottom style="hair"/>
    </border>
    <border>
      <left style="thin"/>
      <right style="hair"/>
      <top/>
      <bottom/>
    </border>
    <border>
      <left style="thin"/>
      <right style="hair"/>
      <top style="hair"/>
      <bottom style="thin"/>
    </border>
    <border>
      <left style="thin"/>
      <right style="thin"/>
      <top style="hair"/>
      <bottom style="thin"/>
    </border>
    <border>
      <left style="thin"/>
      <right style="hair"/>
      <top style="thin"/>
      <bottom style="hair"/>
    </border>
    <border>
      <left style="hair"/>
      <right style="hair"/>
      <top/>
      <bottom style="hair"/>
    </border>
    <border>
      <left style="hair"/>
      <right style="thin"/>
      <top style="thin"/>
      <bottom style="hair"/>
    </border>
    <border>
      <left/>
      <right/>
      <top style="thin"/>
      <bottom style="thin"/>
    </border>
    <border>
      <left/>
      <right style="thin"/>
      <top style="thin"/>
      <bottom style="thin"/>
    </border>
    <border>
      <left style="hair"/>
      <right style="thin"/>
      <top style="thin"/>
      <bottom/>
    </border>
    <border>
      <left style="hair"/>
      <right style="hair"/>
      <top/>
      <bottom/>
    </border>
    <border>
      <left style="hair"/>
      <right style="thin"/>
      <top/>
      <bottom/>
    </border>
    <border>
      <left style="thin"/>
      <right style="hair"/>
      <top/>
      <bottom style="hair"/>
    </border>
    <border>
      <left style="hair"/>
      <right style="hair"/>
      <top/>
      <bottom style="thin"/>
    </border>
    <border>
      <left style="thin"/>
      <right style="thin"/>
      <top/>
      <bottom style="thin"/>
    </border>
    <border>
      <left style="thin"/>
      <right style="thin"/>
      <top/>
      <bottom/>
    </border>
    <border>
      <left style="hair"/>
      <right style="thin"/>
      <top>
        <color indexed="63"/>
      </top>
      <bottom style="thin"/>
    </border>
    <border>
      <left style="thin"/>
      <right>
        <color indexed="63"/>
      </right>
      <top>
        <color indexed="63"/>
      </top>
      <bottom>
        <color indexed="63"/>
      </bottom>
    </border>
    <border>
      <left style="thin"/>
      <right/>
      <top style="thin"/>
      <bottom>
        <color indexed="63"/>
      </bottom>
    </border>
    <border>
      <left style="thin"/>
      <right>
        <color indexed="63"/>
      </right>
      <top style="hair"/>
      <bottom>
        <color indexed="63"/>
      </bottom>
    </border>
    <border>
      <left style="thin"/>
      <right style="thin"/>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medium"/>
      <top/>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hair"/>
      <bottom/>
    </border>
    <border>
      <left style="thin"/>
      <right style="thin"/>
      <top/>
      <bottom style="hair"/>
    </border>
    <border>
      <left>
        <color indexed="63"/>
      </left>
      <right style="thin"/>
      <top>
        <color indexed="63"/>
      </top>
      <bottom>
        <color indexed="63"/>
      </bottom>
    </border>
    <border>
      <left>
        <color indexed="63"/>
      </left>
      <right style="thin"/>
      <top/>
      <bottom style="hair"/>
    </border>
    <border>
      <left style="thin"/>
      <right style="hair"/>
      <top style="thin"/>
      <bottom/>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714">
    <xf numFmtId="0" fontId="0" fillId="0" borderId="0" xfId="0" applyFont="1" applyAlignment="1">
      <alignment/>
    </xf>
    <xf numFmtId="49" fontId="56" fillId="0" borderId="0" xfId="0" applyNumberFormat="1" applyFont="1" applyAlignment="1">
      <alignment horizontal="center"/>
    </xf>
    <xf numFmtId="49" fontId="56" fillId="33" borderId="0" xfId="0" applyNumberFormat="1" applyFont="1" applyFill="1" applyAlignment="1">
      <alignment horizontal="center"/>
    </xf>
    <xf numFmtId="49" fontId="56"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6" fillId="0" borderId="0" xfId="0" applyFont="1" applyAlignment="1">
      <alignment/>
    </xf>
    <xf numFmtId="49" fontId="56" fillId="0" borderId="10" xfId="0" applyNumberFormat="1" applyFont="1" applyBorder="1" applyAlignment="1">
      <alignment horizontal="center" vertical="top" wrapText="1"/>
    </xf>
    <xf numFmtId="0" fontId="56" fillId="0" borderId="10" xfId="0" applyFont="1" applyBorder="1" applyAlignment="1">
      <alignment horizontal="justify" vertical="top" wrapText="1"/>
    </xf>
    <xf numFmtId="0" fontId="57" fillId="0" borderId="10" xfId="0" applyFont="1" applyBorder="1" applyAlignment="1">
      <alignment horizontal="left" vertical="top" wrapText="1"/>
    </xf>
    <xf numFmtId="0" fontId="56" fillId="33" borderId="0" xfId="0" applyFont="1" applyFill="1" applyAlignment="1">
      <alignment/>
    </xf>
    <xf numFmtId="49" fontId="56" fillId="33" borderId="10" xfId="0" applyNumberFormat="1"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10" xfId="0" applyFont="1" applyFill="1" applyBorder="1" applyAlignment="1">
      <alignment horizontal="justify" vertical="top" wrapText="1"/>
    </xf>
    <xf numFmtId="0" fontId="57" fillId="33" borderId="10" xfId="0" applyFont="1" applyFill="1" applyBorder="1" applyAlignment="1">
      <alignment horizontal="left" vertical="top" wrapText="1"/>
    </xf>
    <xf numFmtId="49" fontId="56" fillId="33" borderId="10" xfId="0" applyNumberFormat="1" applyFont="1" applyFill="1" applyBorder="1" applyAlignment="1">
      <alignment horizontal="center" vertical="top" wrapText="1"/>
    </xf>
    <xf numFmtId="0" fontId="56" fillId="33" borderId="11" xfId="0" applyFont="1" applyFill="1" applyBorder="1" applyAlignment="1">
      <alignment horizontal="left" vertical="center" wrapText="1"/>
    </xf>
    <xf numFmtId="172" fontId="57" fillId="33" borderId="10" xfId="0" applyNumberFormat="1" applyFont="1" applyFill="1" applyBorder="1" applyAlignment="1">
      <alignment horizontal="center" vertical="top" wrapText="1"/>
    </xf>
    <xf numFmtId="0" fontId="57" fillId="33" borderId="10" xfId="0" applyFont="1" applyFill="1" applyBorder="1" applyAlignment="1">
      <alignment horizontal="left" vertical="center" wrapText="1"/>
    </xf>
    <xf numFmtId="1" fontId="57" fillId="33" borderId="10" xfId="0" applyNumberFormat="1" applyFont="1" applyFill="1" applyBorder="1" applyAlignment="1">
      <alignment horizontal="center" vertical="top" wrapText="1"/>
    </xf>
    <xf numFmtId="0" fontId="56" fillId="33" borderId="10" xfId="0" applyFont="1" applyFill="1" applyBorder="1" applyAlignment="1">
      <alignment horizontal="right" vertical="top"/>
    </xf>
    <xf numFmtId="0" fontId="57" fillId="33" borderId="10" xfId="0" applyFont="1" applyFill="1" applyBorder="1" applyAlignment="1">
      <alignment horizontal="right" vertical="center"/>
    </xf>
    <xf numFmtId="2" fontId="57" fillId="33" borderId="10" xfId="0" applyNumberFormat="1" applyFont="1" applyFill="1" applyBorder="1" applyAlignment="1">
      <alignment horizontal="center" vertical="top" wrapText="1"/>
    </xf>
    <xf numFmtId="49" fontId="56" fillId="33" borderId="10" xfId="0" applyNumberFormat="1" applyFont="1" applyFill="1" applyBorder="1" applyAlignment="1">
      <alignment horizontal="center" vertical="top"/>
    </xf>
    <xf numFmtId="0" fontId="56" fillId="0" borderId="0" xfId="0" applyFont="1" applyAlignment="1">
      <alignment horizontal="center"/>
    </xf>
    <xf numFmtId="0" fontId="56" fillId="33" borderId="0" xfId="0" applyFont="1" applyFill="1" applyAlignment="1">
      <alignment horizontal="center"/>
    </xf>
    <xf numFmtId="0" fontId="57" fillId="33" borderId="10" xfId="0" applyFont="1" applyFill="1" applyBorder="1" applyAlignment="1">
      <alignment horizontal="justify" vertical="top" wrapText="1"/>
    </xf>
    <xf numFmtId="0" fontId="56" fillId="0" borderId="12" xfId="0" applyFont="1" applyBorder="1" applyAlignment="1">
      <alignment horizontal="left" vertical="top" wrapText="1"/>
    </xf>
    <xf numFmtId="0" fontId="56" fillId="0" borderId="11" xfId="0" applyFont="1" applyBorder="1" applyAlignment="1">
      <alignment horizontal="left" vertical="top" wrapText="1"/>
    </xf>
    <xf numFmtId="0" fontId="57" fillId="0" borderId="10" xfId="0" applyFont="1" applyBorder="1" applyAlignment="1">
      <alignment horizontal="center" wrapText="1"/>
    </xf>
    <xf numFmtId="0" fontId="57" fillId="0" borderId="10" xfId="0" applyFont="1" applyBorder="1" applyAlignment="1">
      <alignment horizontal="center" vertical="top" wrapText="1"/>
    </xf>
    <xf numFmtId="0" fontId="56" fillId="0" borderId="13" xfId="0" applyFont="1" applyBorder="1" applyAlignment="1">
      <alignment horizontal="left" vertical="top" wrapText="1"/>
    </xf>
    <xf numFmtId="0" fontId="57" fillId="33" borderId="10" xfId="0" applyFont="1" applyFill="1" applyBorder="1" applyAlignment="1">
      <alignment horizontal="center" vertical="top" wrapText="1"/>
    </xf>
    <xf numFmtId="0" fontId="57" fillId="33" borderId="10" xfId="0" applyFont="1" applyFill="1" applyBorder="1" applyAlignment="1">
      <alignment horizontal="center" vertical="center" wrapText="1"/>
    </xf>
    <xf numFmtId="0" fontId="57" fillId="0" borderId="14" xfId="0" applyFont="1" applyBorder="1" applyAlignment="1">
      <alignment wrapText="1"/>
    </xf>
    <xf numFmtId="0" fontId="56" fillId="33" borderId="0" xfId="0" applyFont="1" applyFill="1" applyAlignment="1">
      <alignment horizontal="right" wrapText="1"/>
    </xf>
    <xf numFmtId="2" fontId="57" fillId="33" borderId="10" xfId="0" applyNumberFormat="1" applyFont="1" applyFill="1" applyBorder="1" applyAlignment="1">
      <alignment horizontal="center"/>
    </xf>
    <xf numFmtId="0" fontId="57" fillId="0" borderId="10" xfId="0" applyFont="1" applyBorder="1" applyAlignment="1">
      <alignment horizontal="justify" vertical="top" wrapText="1"/>
    </xf>
    <xf numFmtId="0" fontId="56" fillId="0" borderId="11" xfId="0" applyFont="1" applyBorder="1" applyAlignment="1">
      <alignment horizontal="left" vertical="top" wrapText="1"/>
    </xf>
    <xf numFmtId="0" fontId="56" fillId="0" borderId="11" xfId="0" applyFont="1" applyBorder="1" applyAlignment="1">
      <alignment horizontal="left" vertical="top" wrapText="1"/>
    </xf>
    <xf numFmtId="0" fontId="58" fillId="33" borderId="0" xfId="0" applyFont="1" applyFill="1" applyAlignment="1">
      <alignment/>
    </xf>
    <xf numFmtId="0" fontId="59" fillId="33" borderId="0" xfId="0" applyFont="1" applyFill="1" applyAlignment="1">
      <alignment/>
    </xf>
    <xf numFmtId="0" fontId="56" fillId="0" borderId="11" xfId="0" applyFont="1" applyBorder="1" applyAlignment="1">
      <alignment horizontal="left" vertical="top" wrapText="1"/>
    </xf>
    <xf numFmtId="0" fontId="4" fillId="0" borderId="11" xfId="0" applyFont="1" applyBorder="1" applyAlignment="1">
      <alignment horizontal="left" vertical="top" wrapText="1"/>
    </xf>
    <xf numFmtId="0" fontId="56" fillId="0" borderId="12" xfId="0" applyFont="1" applyBorder="1" applyAlignment="1">
      <alignment horizontal="left" vertical="top" wrapText="1"/>
    </xf>
    <xf numFmtId="0" fontId="56" fillId="0" borderId="11" xfId="0" applyFont="1" applyBorder="1" applyAlignment="1">
      <alignment horizontal="left" vertical="top" wrapText="1"/>
    </xf>
    <xf numFmtId="0" fontId="56" fillId="33" borderId="11" xfId="0" applyFont="1" applyFill="1" applyBorder="1" applyAlignment="1">
      <alignment horizontal="left" wrapText="1"/>
    </xf>
    <xf numFmtId="0" fontId="57" fillId="0" borderId="10" xfId="0" applyFont="1" applyBorder="1" applyAlignment="1">
      <alignment horizontal="center" vertical="top" wrapText="1"/>
    </xf>
    <xf numFmtId="0" fontId="56" fillId="0" borderId="12" xfId="0" applyFont="1" applyBorder="1" applyAlignment="1">
      <alignment horizontal="left" vertical="top" wrapText="1"/>
    </xf>
    <xf numFmtId="0" fontId="56" fillId="0" borderId="11" xfId="0" applyFont="1" applyBorder="1" applyAlignment="1">
      <alignment horizontal="left" vertical="top" wrapText="1"/>
    </xf>
    <xf numFmtId="0" fontId="56" fillId="0" borderId="13" xfId="0" applyFont="1" applyBorder="1" applyAlignment="1">
      <alignment horizontal="left" vertical="top" wrapText="1"/>
    </xf>
    <xf numFmtId="49" fontId="56" fillId="33" borderId="15" xfId="0" applyNumberFormat="1" applyFont="1" applyFill="1" applyBorder="1" applyAlignment="1">
      <alignment horizontal="center" vertical="top" wrapText="1"/>
    </xf>
    <xf numFmtId="0" fontId="56" fillId="33" borderId="16" xfId="0" applyFont="1" applyFill="1" applyBorder="1" applyAlignment="1">
      <alignment horizontal="center" wrapText="1"/>
    </xf>
    <xf numFmtId="0" fontId="57" fillId="33" borderId="10" xfId="0" applyFont="1" applyFill="1" applyBorder="1" applyAlignment="1">
      <alignment horizontal="center" vertical="top" wrapText="1"/>
    </xf>
    <xf numFmtId="0" fontId="56" fillId="33" borderId="12" xfId="0" applyFont="1" applyFill="1" applyBorder="1" applyAlignment="1">
      <alignment horizontal="left" vertical="top" wrapText="1"/>
    </xf>
    <xf numFmtId="0" fontId="56" fillId="33" borderId="11" xfId="0" applyFont="1" applyFill="1" applyBorder="1" applyAlignment="1">
      <alignment horizontal="center" vertical="top" wrapText="1"/>
    </xf>
    <xf numFmtId="0" fontId="56" fillId="33" borderId="11" xfId="0" applyFont="1" applyFill="1" applyBorder="1" applyAlignment="1">
      <alignment horizontal="left" vertical="top" wrapText="1"/>
    </xf>
    <xf numFmtId="0" fontId="56" fillId="33" borderId="17" xfId="0" applyFont="1" applyFill="1" applyBorder="1" applyAlignment="1">
      <alignment horizontal="left" vertical="top" wrapText="1"/>
    </xf>
    <xf numFmtId="0" fontId="56" fillId="33" borderId="13" xfId="0" applyFont="1" applyFill="1" applyBorder="1" applyAlignment="1">
      <alignment horizontal="left" vertical="top" wrapText="1"/>
    </xf>
    <xf numFmtId="0" fontId="57" fillId="33" borderId="10" xfId="0" applyFont="1" applyFill="1" applyBorder="1" applyAlignment="1">
      <alignment horizontal="center" wrapText="1"/>
    </xf>
    <xf numFmtId="0" fontId="56" fillId="34" borderId="0" xfId="0" applyFont="1" applyFill="1" applyAlignment="1">
      <alignment/>
    </xf>
    <xf numFmtId="0" fontId="56" fillId="0" borderId="11" xfId="0" applyFont="1" applyBorder="1" applyAlignment="1">
      <alignment horizontal="left" vertical="top" wrapText="1"/>
    </xf>
    <xf numFmtId="0" fontId="56" fillId="0" borderId="13" xfId="0" applyFont="1" applyBorder="1" applyAlignment="1">
      <alignment horizontal="left" vertical="top" wrapText="1"/>
    </xf>
    <xf numFmtId="0" fontId="56" fillId="0" borderId="12" xfId="0" applyFont="1" applyBorder="1" applyAlignment="1">
      <alignment horizontal="left" vertical="top" wrapText="1"/>
    </xf>
    <xf numFmtId="0" fontId="56" fillId="33" borderId="11" xfId="0" applyFont="1" applyFill="1" applyBorder="1" applyAlignment="1">
      <alignment horizontal="left" vertical="top" wrapText="1"/>
    </xf>
    <xf numFmtId="0" fontId="4" fillId="33" borderId="11" xfId="0" applyFont="1" applyFill="1" applyBorder="1" applyAlignment="1">
      <alignment horizontal="left" vertical="top" wrapText="1"/>
    </xf>
    <xf numFmtId="49" fontId="57" fillId="0" borderId="0" xfId="0" applyNumberFormat="1" applyFont="1" applyAlignment="1">
      <alignment horizontal="center"/>
    </xf>
    <xf numFmtId="49" fontId="60" fillId="33" borderId="10" xfId="0" applyNumberFormat="1" applyFont="1" applyFill="1" applyBorder="1" applyAlignment="1">
      <alignment horizontal="center" vertical="center" wrapText="1"/>
    </xf>
    <xf numFmtId="0" fontId="60" fillId="33" borderId="10" xfId="0" applyFont="1" applyFill="1" applyBorder="1" applyAlignment="1">
      <alignment horizontal="center" vertical="center" wrapText="1"/>
    </xf>
    <xf numFmtId="49" fontId="56" fillId="33" borderId="10" xfId="0" applyNumberFormat="1" applyFont="1" applyFill="1" applyBorder="1" applyAlignment="1">
      <alignment vertical="top" wrapText="1"/>
    </xf>
    <xf numFmtId="0" fontId="56" fillId="33" borderId="10" xfId="0" applyFont="1" applyFill="1" applyBorder="1" applyAlignment="1">
      <alignment vertical="top" wrapText="1"/>
    </xf>
    <xf numFmtId="0" fontId="57" fillId="33" borderId="10" xfId="0" applyFont="1" applyFill="1" applyBorder="1" applyAlignment="1">
      <alignment vertical="top" wrapText="1"/>
    </xf>
    <xf numFmtId="0" fontId="56" fillId="33" borderId="0" xfId="0" applyFont="1" applyFill="1" applyAlignment="1">
      <alignment/>
    </xf>
    <xf numFmtId="0" fontId="4" fillId="33" borderId="13" xfId="0" applyFont="1" applyFill="1" applyBorder="1" applyAlignment="1">
      <alignment horizontal="left" vertical="top" wrapText="1"/>
    </xf>
    <xf numFmtId="0" fontId="56" fillId="33" borderId="17" xfId="0" applyFont="1" applyFill="1" applyBorder="1" applyAlignment="1">
      <alignment horizontal="left" vertical="center" wrapText="1"/>
    </xf>
    <xf numFmtId="0" fontId="56" fillId="33" borderId="13" xfId="0" applyFont="1" applyFill="1" applyBorder="1" applyAlignment="1">
      <alignment horizontal="left" vertical="center" wrapText="1"/>
    </xf>
    <xf numFmtId="49" fontId="56" fillId="33" borderId="0" xfId="0" applyNumberFormat="1" applyFont="1" applyFill="1" applyAlignment="1">
      <alignment/>
    </xf>
    <xf numFmtId="0" fontId="4" fillId="33" borderId="12" xfId="0" applyFont="1" applyFill="1" applyBorder="1" applyAlignment="1">
      <alignment horizontal="left" vertical="top" wrapText="1"/>
    </xf>
    <xf numFmtId="49" fontId="56" fillId="33" borderId="18" xfId="0" applyNumberFormat="1" applyFont="1" applyFill="1" applyBorder="1" applyAlignment="1">
      <alignment horizontal="center" vertical="top" wrapText="1"/>
    </xf>
    <xf numFmtId="0" fontId="56" fillId="33" borderId="10" xfId="0" applyFont="1" applyFill="1" applyBorder="1" applyAlignment="1">
      <alignment horizontal="left" vertical="top" wrapText="1"/>
    </xf>
    <xf numFmtId="0" fontId="56" fillId="33" borderId="10" xfId="0" applyFont="1" applyFill="1" applyBorder="1" applyAlignment="1">
      <alignment horizontal="center" vertical="top" wrapText="1"/>
    </xf>
    <xf numFmtId="0" fontId="56" fillId="33" borderId="19" xfId="0" applyFont="1" applyFill="1" applyBorder="1" applyAlignment="1">
      <alignment horizontal="center" wrapText="1"/>
    </xf>
    <xf numFmtId="49" fontId="4" fillId="33" borderId="0" xfId="0" applyNumberFormat="1" applyFont="1" applyFill="1" applyAlignment="1">
      <alignment horizontal="center"/>
    </xf>
    <xf numFmtId="0" fontId="4" fillId="33" borderId="0" xfId="0" applyFont="1" applyFill="1" applyAlignment="1">
      <alignment/>
    </xf>
    <xf numFmtId="49" fontId="3" fillId="33" borderId="0" xfId="0" applyNumberFormat="1" applyFont="1" applyFill="1" applyAlignment="1">
      <alignment horizontal="center"/>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top" wrapText="1"/>
    </xf>
    <xf numFmtId="0" fontId="4" fillId="33" borderId="10" xfId="0" applyFont="1" applyFill="1" applyBorder="1" applyAlignment="1">
      <alignment horizontal="justify" vertical="top"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center" vertical="top" wrapText="1"/>
    </xf>
    <xf numFmtId="49" fontId="4" fillId="33" borderId="15" xfId="0" applyNumberFormat="1" applyFont="1" applyFill="1" applyBorder="1" applyAlignment="1">
      <alignment horizontal="center" vertical="top" wrapText="1"/>
    </xf>
    <xf numFmtId="0" fontId="3" fillId="33" borderId="10" xfId="0" applyFont="1" applyFill="1" applyBorder="1" applyAlignment="1">
      <alignment horizontal="justify" vertical="top" wrapText="1"/>
    </xf>
    <xf numFmtId="0" fontId="4" fillId="33" borderId="11" xfId="0" applyFont="1" applyFill="1" applyBorder="1" applyAlignment="1">
      <alignment horizontal="left" vertical="center" wrapText="1"/>
    </xf>
    <xf numFmtId="0" fontId="4" fillId="33" borderId="17" xfId="0" applyFont="1" applyFill="1" applyBorder="1" applyAlignment="1">
      <alignment horizontal="left" vertical="center" wrapText="1"/>
    </xf>
    <xf numFmtId="2" fontId="3" fillId="33" borderId="10" xfId="0" applyNumberFormat="1" applyFont="1" applyFill="1" applyBorder="1" applyAlignment="1">
      <alignment horizontal="center" vertical="top" wrapText="1"/>
    </xf>
    <xf numFmtId="0" fontId="4" fillId="33" borderId="0" xfId="0" applyFont="1" applyFill="1" applyAlignment="1">
      <alignment horizontal="center"/>
    </xf>
    <xf numFmtId="0" fontId="4" fillId="33" borderId="13" xfId="0" applyFont="1" applyFill="1" applyBorder="1" applyAlignment="1">
      <alignment horizontal="justify" vertical="top" wrapText="1"/>
    </xf>
    <xf numFmtId="0" fontId="4" fillId="33" borderId="13" xfId="0" applyFont="1" applyFill="1" applyBorder="1" applyAlignment="1">
      <alignment horizontal="left" vertical="center" wrapText="1"/>
    </xf>
    <xf numFmtId="0" fontId="34" fillId="0" borderId="0" xfId="0" applyFont="1" applyAlignment="1">
      <alignment/>
    </xf>
    <xf numFmtId="0" fontId="4" fillId="0" borderId="10" xfId="0" applyFont="1" applyBorder="1" applyAlignment="1">
      <alignment horizontal="center" vertical="center" wrapText="1"/>
    </xf>
    <xf numFmtId="49" fontId="4" fillId="33" borderId="0" xfId="0" applyNumberFormat="1" applyFont="1" applyFill="1" applyAlignment="1">
      <alignment/>
    </xf>
    <xf numFmtId="0" fontId="61" fillId="33" borderId="0" xfId="0" applyFont="1" applyFill="1" applyAlignment="1">
      <alignment/>
    </xf>
    <xf numFmtId="49" fontId="61" fillId="33" borderId="0" xfId="0" applyNumberFormat="1" applyFont="1" applyFill="1" applyAlignment="1">
      <alignment/>
    </xf>
    <xf numFmtId="0" fontId="61" fillId="33" borderId="0" xfId="0" applyFont="1" applyFill="1" applyAlignment="1">
      <alignment horizontal="center"/>
    </xf>
    <xf numFmtId="49" fontId="61" fillId="33" borderId="10" xfId="0" applyNumberFormat="1" applyFont="1" applyFill="1" applyBorder="1" applyAlignment="1">
      <alignment horizontal="center" vertical="top" wrapText="1"/>
    </xf>
    <xf numFmtId="0" fontId="61" fillId="33" borderId="10" xfId="0" applyFont="1" applyFill="1" applyBorder="1" applyAlignment="1">
      <alignment horizontal="justify" vertical="top" wrapText="1"/>
    </xf>
    <xf numFmtId="0" fontId="56" fillId="0" borderId="10" xfId="0" applyFont="1" applyBorder="1" applyAlignment="1">
      <alignment/>
    </xf>
    <xf numFmtId="49" fontId="61" fillId="33" borderId="0" xfId="0" applyNumberFormat="1" applyFont="1" applyFill="1" applyAlignment="1">
      <alignment horizontal="center"/>
    </xf>
    <xf numFmtId="0" fontId="56" fillId="0" borderId="0" xfId="0" applyFont="1" applyAlignment="1">
      <alignment horizontal="left" wrapText="1"/>
    </xf>
    <xf numFmtId="0" fontId="57" fillId="0" borderId="10" xfId="0" applyFont="1" applyBorder="1" applyAlignment="1">
      <alignment horizontal="center" wrapText="1"/>
    </xf>
    <xf numFmtId="0" fontId="56" fillId="0" borderId="0" xfId="0" applyFont="1" applyAlignment="1">
      <alignment horizontal="left"/>
    </xf>
    <xf numFmtId="0" fontId="3" fillId="33" borderId="10" xfId="0" applyFont="1" applyFill="1" applyBorder="1" applyAlignment="1">
      <alignment horizontal="center" vertical="top" wrapText="1"/>
    </xf>
    <xf numFmtId="0" fontId="57" fillId="0" borderId="20" xfId="0" applyFont="1" applyBorder="1" applyAlignment="1">
      <alignment vertical="top" wrapText="1"/>
    </xf>
    <xf numFmtId="0" fontId="57" fillId="33" borderId="20" xfId="0" applyFont="1" applyFill="1" applyBorder="1" applyAlignment="1">
      <alignment wrapText="1"/>
    </xf>
    <xf numFmtId="0" fontId="4" fillId="33" borderId="10" xfId="0" applyFont="1" applyFill="1" applyBorder="1" applyAlignment="1">
      <alignment horizontal="justify" vertical="center" wrapText="1"/>
    </xf>
    <xf numFmtId="0" fontId="57" fillId="0" borderId="10" xfId="0" applyFont="1" applyBorder="1" applyAlignment="1">
      <alignment horizontal="left" wrapText="1"/>
    </xf>
    <xf numFmtId="182" fontId="3" fillId="33" borderId="10" xfId="0" applyNumberFormat="1" applyFont="1" applyFill="1" applyBorder="1" applyAlignment="1">
      <alignment horizontal="center" vertical="top" wrapText="1"/>
    </xf>
    <xf numFmtId="2" fontId="3" fillId="33" borderId="10" xfId="0" applyNumberFormat="1" applyFont="1" applyFill="1" applyBorder="1" applyAlignment="1">
      <alignment horizontal="center" wrapText="1"/>
    </xf>
    <xf numFmtId="0" fontId="3" fillId="33" borderId="10" xfId="0" applyFont="1" applyFill="1" applyBorder="1" applyAlignment="1">
      <alignment horizontal="center" wrapText="1"/>
    </xf>
    <xf numFmtId="0" fontId="3" fillId="33" borderId="10" xfId="0" applyFont="1" applyFill="1" applyBorder="1" applyAlignment="1">
      <alignment horizontal="left" wrapText="1"/>
    </xf>
    <xf numFmtId="49" fontId="56" fillId="0" borderId="0" xfId="0" applyNumberFormat="1" applyFont="1" applyFill="1" applyAlignment="1">
      <alignment horizontal="center"/>
    </xf>
    <xf numFmtId="0" fontId="56" fillId="0" borderId="0" xfId="0" applyFont="1" applyFill="1" applyAlignment="1">
      <alignment/>
    </xf>
    <xf numFmtId="0" fontId="56" fillId="0" borderId="12" xfId="0" applyFont="1" applyFill="1" applyBorder="1" applyAlignment="1">
      <alignment horizontal="left" vertical="top" wrapText="1"/>
    </xf>
    <xf numFmtId="0" fontId="56" fillId="0" borderId="11" xfId="0" applyFont="1" applyFill="1" applyBorder="1" applyAlignment="1">
      <alignment horizontal="left" vertical="top" wrapText="1"/>
    </xf>
    <xf numFmtId="0" fontId="56" fillId="0" borderId="11" xfId="0" applyFont="1" applyFill="1" applyBorder="1" applyAlignment="1">
      <alignment vertical="top" wrapText="1"/>
    </xf>
    <xf numFmtId="49" fontId="56" fillId="0" borderId="10" xfId="0" applyNumberFormat="1" applyFont="1" applyFill="1" applyBorder="1" applyAlignment="1">
      <alignment horizontal="center" vertical="top" wrapText="1"/>
    </xf>
    <xf numFmtId="0" fontId="56" fillId="0" borderId="10" xfId="0" applyFont="1" applyFill="1" applyBorder="1" applyAlignment="1">
      <alignment horizontal="justify" vertical="top" wrapText="1"/>
    </xf>
    <xf numFmtId="0" fontId="57" fillId="0" borderId="10" xfId="0" applyFont="1" applyFill="1" applyBorder="1" applyAlignment="1">
      <alignment horizontal="left" vertical="top" wrapText="1"/>
    </xf>
    <xf numFmtId="0" fontId="57" fillId="0" borderId="10" xfId="0" applyFont="1" applyFill="1" applyBorder="1" applyAlignment="1">
      <alignment horizontal="center" vertical="top" wrapText="1"/>
    </xf>
    <xf numFmtId="0" fontId="56" fillId="0" borderId="13" xfId="0" applyFont="1" applyFill="1" applyBorder="1" applyAlignment="1">
      <alignment horizontal="left" vertical="top" wrapText="1"/>
    </xf>
    <xf numFmtId="0" fontId="56" fillId="0" borderId="12" xfId="0" applyFont="1" applyFill="1" applyBorder="1" applyAlignment="1">
      <alignment horizontal="justify" vertical="top" wrapText="1"/>
    </xf>
    <xf numFmtId="0" fontId="56" fillId="0" borderId="11" xfId="0" applyFont="1" applyFill="1" applyBorder="1" applyAlignment="1">
      <alignment horizontal="justify" vertical="top" wrapText="1"/>
    </xf>
    <xf numFmtId="0" fontId="57" fillId="0" borderId="10" xfId="0" applyFont="1" applyFill="1" applyBorder="1" applyAlignment="1">
      <alignment horizontal="left" wrapText="1"/>
    </xf>
    <xf numFmtId="0" fontId="57" fillId="0" borderId="10" xfId="0" applyFont="1" applyFill="1" applyBorder="1" applyAlignment="1">
      <alignment horizontal="center" wrapText="1"/>
    </xf>
    <xf numFmtId="49" fontId="56" fillId="0" borderId="21"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21" xfId="0" applyFont="1" applyFill="1" applyBorder="1" applyAlignment="1">
      <alignment horizontal="center" vertical="center" wrapText="1"/>
    </xf>
    <xf numFmtId="49" fontId="56" fillId="0" borderId="15" xfId="0" applyNumberFormat="1"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16" xfId="0" applyFont="1" applyFill="1" applyBorder="1" applyAlignment="1">
      <alignment horizontal="center" wrapText="1"/>
    </xf>
    <xf numFmtId="0" fontId="57" fillId="0" borderId="10" xfId="0" applyFont="1" applyFill="1" applyBorder="1" applyAlignment="1">
      <alignment horizontal="justify" vertical="top" wrapText="1"/>
    </xf>
    <xf numFmtId="0" fontId="56" fillId="0" borderId="11" xfId="0" applyFont="1" applyFill="1" applyBorder="1" applyAlignment="1">
      <alignment horizontal="left" vertical="center" wrapText="1"/>
    </xf>
    <xf numFmtId="49" fontId="56" fillId="0" borderId="10" xfId="0" applyNumberFormat="1" applyFont="1" applyFill="1" applyBorder="1" applyAlignment="1">
      <alignment horizontal="center" vertical="top"/>
    </xf>
    <xf numFmtId="0" fontId="56" fillId="0" borderId="10" xfId="0" applyFont="1" applyFill="1" applyBorder="1" applyAlignment="1">
      <alignment horizontal="right" vertical="top"/>
    </xf>
    <xf numFmtId="0" fontId="57" fillId="0" borderId="10" xfId="0" applyFont="1" applyFill="1" applyBorder="1" applyAlignment="1">
      <alignment horizontal="justify" wrapText="1"/>
    </xf>
    <xf numFmtId="0" fontId="56" fillId="0" borderId="10" xfId="0" applyFont="1" applyFill="1" applyBorder="1" applyAlignment="1">
      <alignment horizontal="justify" wrapText="1"/>
    </xf>
    <xf numFmtId="1" fontId="57" fillId="0" borderId="10" xfId="0" applyNumberFormat="1" applyFont="1" applyFill="1" applyBorder="1" applyAlignment="1">
      <alignment horizontal="center" wrapText="1"/>
    </xf>
    <xf numFmtId="0" fontId="56" fillId="0" borderId="10" xfId="0" applyFont="1" applyFill="1" applyBorder="1" applyAlignment="1">
      <alignment horizontal="right"/>
    </xf>
    <xf numFmtId="0" fontId="57" fillId="0" borderId="10" xfId="0" applyFont="1" applyFill="1" applyBorder="1" applyAlignment="1">
      <alignment horizontal="right"/>
    </xf>
    <xf numFmtId="172" fontId="57" fillId="0" borderId="10" xfId="0" applyNumberFormat="1" applyFont="1" applyFill="1" applyBorder="1" applyAlignment="1">
      <alignment horizontal="center" wrapText="1"/>
    </xf>
    <xf numFmtId="2" fontId="57" fillId="0" borderId="10" xfId="0" applyNumberFormat="1" applyFont="1" applyFill="1" applyBorder="1" applyAlignment="1">
      <alignment horizontal="center" wrapText="1"/>
    </xf>
    <xf numFmtId="0" fontId="57" fillId="33" borderId="10" xfId="0" applyFont="1" applyFill="1" applyBorder="1" applyAlignment="1">
      <alignment horizontal="justify" wrapText="1"/>
    </xf>
    <xf numFmtId="0" fontId="56" fillId="33" borderId="10" xfId="0" applyFont="1" applyFill="1" applyBorder="1" applyAlignment="1">
      <alignment horizontal="justify" wrapText="1"/>
    </xf>
    <xf numFmtId="0" fontId="57" fillId="33" borderId="10" xfId="0" applyFont="1" applyFill="1" applyBorder="1" applyAlignment="1">
      <alignment horizontal="left" wrapText="1"/>
    </xf>
    <xf numFmtId="1" fontId="57" fillId="33" borderId="10" xfId="0" applyNumberFormat="1" applyFont="1" applyFill="1" applyBorder="1" applyAlignment="1">
      <alignment horizontal="center" wrapText="1"/>
    </xf>
    <xf numFmtId="0" fontId="56" fillId="0" borderId="22" xfId="0" applyFont="1" applyFill="1" applyBorder="1" applyAlignment="1">
      <alignment horizontal="left" vertical="top" wrapText="1"/>
    </xf>
    <xf numFmtId="0" fontId="56" fillId="0" borderId="0" xfId="0" applyFont="1" applyFill="1" applyAlignment="1">
      <alignment horizontal="center"/>
    </xf>
    <xf numFmtId="182" fontId="57" fillId="33" borderId="10" xfId="0" applyNumberFormat="1" applyFont="1" applyFill="1" applyBorder="1" applyAlignment="1">
      <alignment horizontal="center" vertical="top" wrapText="1"/>
    </xf>
    <xf numFmtId="49" fontId="56" fillId="0" borderId="10" xfId="0" applyNumberFormat="1" applyFont="1" applyFill="1" applyBorder="1" applyAlignment="1">
      <alignment horizontal="center" wrapText="1"/>
    </xf>
    <xf numFmtId="1" fontId="57" fillId="0" borderId="10" xfId="0" applyNumberFormat="1" applyFont="1" applyFill="1" applyBorder="1" applyAlignment="1">
      <alignment horizontal="center"/>
    </xf>
    <xf numFmtId="0" fontId="3" fillId="33" borderId="13" xfId="0" applyFont="1" applyFill="1" applyBorder="1" applyAlignment="1">
      <alignment horizontal="left" wrapText="1"/>
    </xf>
    <xf numFmtId="0" fontId="3" fillId="33" borderId="23" xfId="0" applyFont="1" applyFill="1" applyBorder="1" applyAlignment="1">
      <alignment horizontal="center" wrapText="1"/>
    </xf>
    <xf numFmtId="49" fontId="4" fillId="33" borderId="10" xfId="0" applyNumberFormat="1" applyFont="1" applyFill="1" applyBorder="1" applyAlignment="1">
      <alignment horizontal="right" wrapText="1"/>
    </xf>
    <xf numFmtId="0" fontId="4" fillId="33" borderId="10" xfId="0" applyFont="1" applyFill="1" applyBorder="1" applyAlignment="1">
      <alignment horizontal="right" wrapText="1"/>
    </xf>
    <xf numFmtId="0" fontId="3" fillId="33" borderId="10" xfId="0" applyFont="1" applyFill="1" applyBorder="1" applyAlignment="1">
      <alignment horizontal="right" wrapText="1"/>
    </xf>
    <xf numFmtId="1" fontId="3" fillId="33" borderId="10" xfId="0" applyNumberFormat="1" applyFont="1" applyFill="1" applyBorder="1" applyAlignment="1">
      <alignment horizontal="center" vertical="top" wrapText="1"/>
    </xf>
    <xf numFmtId="0" fontId="56" fillId="0" borderId="10" xfId="0" applyFont="1" applyBorder="1" applyAlignment="1">
      <alignment horizontal="center" vertical="center"/>
    </xf>
    <xf numFmtId="0" fontId="56" fillId="0" borderId="10" xfId="0" applyFont="1" applyBorder="1" applyAlignment="1">
      <alignment wrapText="1"/>
    </xf>
    <xf numFmtId="0" fontId="56" fillId="0" borderId="0" xfId="0" applyFont="1" applyAlignment="1">
      <alignment horizontal="center" wrapText="1"/>
    </xf>
    <xf numFmtId="0" fontId="56" fillId="0" borderId="14" xfId="0" applyFont="1" applyBorder="1" applyAlignment="1">
      <alignment/>
    </xf>
    <xf numFmtId="0" fontId="62" fillId="0" borderId="0" xfId="0" applyFont="1" applyAlignment="1">
      <alignment horizontal="center" vertical="top"/>
    </xf>
    <xf numFmtId="0" fontId="56" fillId="0" borderId="0" xfId="0" applyFont="1" applyAlignment="1">
      <alignment horizontal="right"/>
    </xf>
    <xf numFmtId="0" fontId="56" fillId="0" borderId="0" xfId="0" applyFont="1" applyBorder="1" applyAlignment="1">
      <alignment horizontal="center"/>
    </xf>
    <xf numFmtId="0" fontId="56" fillId="0" borderId="11" xfId="0" applyFont="1" applyBorder="1" applyAlignment="1">
      <alignment horizontal="left" vertical="top" wrapText="1"/>
    </xf>
    <xf numFmtId="0" fontId="56" fillId="0" borderId="13" xfId="0" applyFont="1" applyBorder="1" applyAlignment="1">
      <alignment horizontal="left" vertical="top" wrapText="1"/>
    </xf>
    <xf numFmtId="0" fontId="56" fillId="0" borderId="12" xfId="0" applyFont="1" applyBorder="1" applyAlignment="1">
      <alignment horizontal="left" vertical="top" wrapText="1"/>
    </xf>
    <xf numFmtId="0" fontId="56" fillId="33" borderId="11" xfId="0" applyFont="1" applyFill="1" applyBorder="1" applyAlignment="1">
      <alignment horizontal="left" vertical="top" wrapText="1"/>
    </xf>
    <xf numFmtId="0" fontId="57" fillId="0" borderId="10" xfId="0" applyFont="1" applyBorder="1" applyAlignment="1">
      <alignment horizontal="center" vertical="top" wrapText="1"/>
    </xf>
    <xf numFmtId="0" fontId="56" fillId="0" borderId="0" xfId="0" applyFont="1" applyAlignment="1">
      <alignment horizontal="center"/>
    </xf>
    <xf numFmtId="0" fontId="56" fillId="0" borderId="10" xfId="0" applyFont="1" applyBorder="1" applyAlignment="1">
      <alignment horizontal="center" vertical="center" wrapText="1"/>
    </xf>
    <xf numFmtId="0" fontId="56" fillId="33" borderId="24" xfId="0" applyFont="1" applyFill="1" applyBorder="1" applyAlignment="1">
      <alignment horizontal="center" wrapText="1"/>
    </xf>
    <xf numFmtId="49" fontId="56" fillId="33" borderId="25" xfId="0" applyNumberFormat="1" applyFont="1" applyFill="1" applyBorder="1" applyAlignment="1">
      <alignment horizontal="center" vertical="top" wrapText="1"/>
    </xf>
    <xf numFmtId="49" fontId="56" fillId="33" borderId="15" xfId="0" applyNumberFormat="1" applyFont="1" applyFill="1" applyBorder="1" applyAlignment="1">
      <alignment horizontal="center" vertical="top" wrapText="1"/>
    </xf>
    <xf numFmtId="0" fontId="56" fillId="33" borderId="11" xfId="0" applyFont="1" applyFill="1" applyBorder="1" applyAlignment="1">
      <alignment horizontal="left" vertical="top" wrapText="1"/>
    </xf>
    <xf numFmtId="0" fontId="56" fillId="33" borderId="13" xfId="0" applyFont="1" applyFill="1" applyBorder="1" applyAlignment="1">
      <alignment horizontal="left" vertical="top" wrapText="1"/>
    </xf>
    <xf numFmtId="0" fontId="56" fillId="33" borderId="11" xfId="0" applyFont="1" applyFill="1" applyBorder="1" applyAlignment="1">
      <alignment horizontal="center" vertical="top" wrapText="1"/>
    </xf>
    <xf numFmtId="0" fontId="56" fillId="33" borderId="16" xfId="0" applyFont="1" applyFill="1" applyBorder="1" applyAlignment="1">
      <alignment horizontal="center" wrapText="1"/>
    </xf>
    <xf numFmtId="0" fontId="56" fillId="33" borderId="12" xfId="0" applyFont="1" applyFill="1" applyBorder="1" applyAlignment="1">
      <alignment horizontal="left" vertical="top" wrapText="1"/>
    </xf>
    <xf numFmtId="0" fontId="56" fillId="33" borderId="12" xfId="0" applyFont="1" applyFill="1" applyBorder="1" applyAlignment="1">
      <alignment horizontal="center" vertical="top" wrapText="1"/>
    </xf>
    <xf numFmtId="0" fontId="63" fillId="33" borderId="11" xfId="0" applyFont="1" applyFill="1" applyBorder="1" applyAlignment="1">
      <alignment horizontal="left" vertical="top" wrapText="1"/>
    </xf>
    <xf numFmtId="0" fontId="57" fillId="33" borderId="10" xfId="0" applyFont="1" applyFill="1" applyBorder="1" applyAlignment="1">
      <alignment horizontal="center" wrapText="1"/>
    </xf>
    <xf numFmtId="0" fontId="56" fillId="33" borderId="17" xfId="0" applyFont="1" applyFill="1" applyBorder="1" applyAlignment="1">
      <alignment horizontal="left" vertical="top" wrapText="1"/>
    </xf>
    <xf numFmtId="0" fontId="3" fillId="33" borderId="0" xfId="0" applyFont="1" applyFill="1" applyAlignment="1">
      <alignment horizontal="center" vertical="center" wrapText="1"/>
    </xf>
    <xf numFmtId="0" fontId="4" fillId="33" borderId="11" xfId="0" applyFont="1" applyFill="1" applyBorder="1" applyAlignment="1">
      <alignment horizontal="left" vertical="top" wrapText="1"/>
    </xf>
    <xf numFmtId="0" fontId="57" fillId="33" borderId="10" xfId="0" applyFont="1" applyFill="1" applyBorder="1" applyAlignment="1">
      <alignment horizontal="center" vertical="top" wrapText="1"/>
    </xf>
    <xf numFmtId="0" fontId="56" fillId="33" borderId="11" xfId="0" applyFont="1" applyFill="1" applyBorder="1" applyAlignment="1">
      <alignment vertical="top" wrapText="1"/>
    </xf>
    <xf numFmtId="0" fontId="56" fillId="33" borderId="26" xfId="0" applyFont="1" applyFill="1" applyBorder="1" applyAlignment="1">
      <alignment horizontal="center" vertical="top" wrapText="1"/>
    </xf>
    <xf numFmtId="0" fontId="57" fillId="33" borderId="10" xfId="0" applyFont="1" applyFill="1" applyBorder="1" applyAlignment="1">
      <alignment horizontal="center" vertical="center" wrapText="1"/>
    </xf>
    <xf numFmtId="0" fontId="4" fillId="33" borderId="12" xfId="0" applyFont="1" applyFill="1" applyBorder="1" applyAlignment="1">
      <alignment horizontal="left" vertical="top" wrapText="1"/>
    </xf>
    <xf numFmtId="0" fontId="57" fillId="0" borderId="10" xfId="0" applyFont="1" applyFill="1" applyBorder="1" applyAlignment="1">
      <alignment horizontal="center" vertical="top" wrapText="1"/>
    </xf>
    <xf numFmtId="49" fontId="56" fillId="0" borderId="15" xfId="0" applyNumberFormat="1" applyFont="1" applyFill="1" applyBorder="1" applyAlignment="1">
      <alignment horizontal="center" vertical="top" wrapText="1"/>
    </xf>
    <xf numFmtId="0" fontId="56" fillId="0" borderId="11" xfId="0" applyFont="1" applyFill="1" applyBorder="1" applyAlignment="1">
      <alignment horizontal="left" vertical="top" wrapText="1"/>
    </xf>
    <xf numFmtId="0" fontId="56" fillId="0" borderId="11"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4" fillId="0" borderId="11" xfId="0" applyFont="1" applyFill="1" applyBorder="1" applyAlignment="1">
      <alignment horizontal="left" vertical="top" wrapText="1"/>
    </xf>
    <xf numFmtId="49" fontId="3" fillId="33" borderId="0" xfId="0" applyNumberFormat="1" applyFont="1" applyFill="1" applyAlignment="1">
      <alignment horizontal="center"/>
    </xf>
    <xf numFmtId="0" fontId="3" fillId="33" borderId="10" xfId="0" applyFont="1" applyFill="1" applyBorder="1" applyAlignment="1">
      <alignment horizontal="center" vertical="top" wrapText="1"/>
    </xf>
    <xf numFmtId="49" fontId="4" fillId="33" borderId="15" xfId="0" applyNumberFormat="1" applyFont="1" applyFill="1" applyBorder="1" applyAlignment="1">
      <alignment horizontal="center" vertical="top" wrapText="1"/>
    </xf>
    <xf numFmtId="49"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wrapText="1"/>
    </xf>
    <xf numFmtId="0" fontId="56" fillId="0" borderId="10" xfId="0" applyFont="1" applyBorder="1" applyAlignment="1">
      <alignment horizontal="center" vertical="center" wrapText="1"/>
    </xf>
    <xf numFmtId="0" fontId="56" fillId="33" borderId="12" xfId="0" applyFont="1" applyFill="1" applyBorder="1" applyAlignment="1">
      <alignment horizontal="left" vertical="top" wrapText="1"/>
    </xf>
    <xf numFmtId="0" fontId="56" fillId="33" borderId="11" xfId="0" applyFont="1" applyFill="1" applyBorder="1" applyAlignment="1">
      <alignment horizontal="left" vertical="top" wrapText="1"/>
    </xf>
    <xf numFmtId="0" fontId="56" fillId="33" borderId="13" xfId="0" applyFont="1" applyFill="1" applyBorder="1" applyAlignment="1">
      <alignment horizontal="left" vertical="top" wrapText="1"/>
    </xf>
    <xf numFmtId="0" fontId="56" fillId="33" borderId="17" xfId="0" applyFont="1" applyFill="1" applyBorder="1" applyAlignment="1">
      <alignment horizontal="left" vertical="top" wrapText="1"/>
    </xf>
    <xf numFmtId="0" fontId="57" fillId="33" borderId="10" xfId="0" applyFont="1" applyFill="1" applyBorder="1" applyAlignment="1">
      <alignment horizontal="center" wrapText="1"/>
    </xf>
    <xf numFmtId="0" fontId="4" fillId="33" borderId="11" xfId="0" applyFont="1" applyFill="1" applyBorder="1" applyAlignment="1">
      <alignment horizontal="left" vertical="top" wrapText="1"/>
    </xf>
    <xf numFmtId="0" fontId="57" fillId="33" borderId="10" xfId="0" applyFont="1" applyFill="1" applyBorder="1" applyAlignment="1">
      <alignment horizontal="center" vertical="top" wrapText="1"/>
    </xf>
    <xf numFmtId="0" fontId="4" fillId="33" borderId="12" xfId="0" applyFont="1" applyFill="1" applyBorder="1" applyAlignment="1">
      <alignment horizontal="left" vertical="top" wrapText="1"/>
    </xf>
    <xf numFmtId="49" fontId="57" fillId="33" borderId="0" xfId="0" applyNumberFormat="1" applyFont="1" applyFill="1" applyAlignment="1">
      <alignment horizontal="center"/>
    </xf>
    <xf numFmtId="0" fontId="61" fillId="0" borderId="0" xfId="0" applyFont="1" applyFill="1" applyAlignment="1">
      <alignment/>
    </xf>
    <xf numFmtId="0" fontId="4" fillId="0" borderId="17" xfId="0" applyFont="1" applyFill="1" applyBorder="1" applyAlignment="1">
      <alignment horizontal="left" vertical="top" wrapText="1"/>
    </xf>
    <xf numFmtId="0" fontId="56" fillId="0" borderId="11" xfId="0" applyFont="1" applyBorder="1" applyAlignment="1">
      <alignment horizontal="left" vertical="top" wrapText="1"/>
    </xf>
    <xf numFmtId="0" fontId="56" fillId="0" borderId="13" xfId="0" applyFont="1" applyBorder="1" applyAlignment="1">
      <alignment horizontal="left" vertical="top" wrapText="1"/>
    </xf>
    <xf numFmtId="0" fontId="56" fillId="0" borderId="12" xfId="0" applyFont="1" applyBorder="1" applyAlignment="1">
      <alignment horizontal="left" vertical="top" wrapText="1"/>
    </xf>
    <xf numFmtId="0" fontId="56" fillId="33" borderId="12" xfId="0" applyFont="1" applyFill="1" applyBorder="1" applyAlignment="1">
      <alignment horizontal="left" vertical="top" wrapText="1"/>
    </xf>
    <xf numFmtId="0" fontId="56" fillId="33" borderId="11" xfId="0" applyFont="1" applyFill="1" applyBorder="1" applyAlignment="1">
      <alignment horizontal="left" vertical="top" wrapText="1"/>
    </xf>
    <xf numFmtId="0" fontId="4" fillId="33" borderId="11" xfId="0" applyFont="1" applyFill="1" applyBorder="1" applyAlignment="1">
      <alignment horizontal="left" vertical="top" wrapText="1"/>
    </xf>
    <xf numFmtId="0" fontId="57" fillId="33" borderId="10" xfId="0" applyFont="1" applyFill="1" applyBorder="1" applyAlignment="1">
      <alignment horizontal="center" vertical="top" wrapText="1"/>
    </xf>
    <xf numFmtId="0" fontId="4" fillId="33" borderId="12" xfId="0" applyFont="1" applyFill="1" applyBorder="1" applyAlignment="1">
      <alignment horizontal="left" vertical="top" wrapText="1"/>
    </xf>
    <xf numFmtId="0" fontId="56" fillId="0" borderId="11" xfId="0" applyFont="1" applyFill="1" applyBorder="1" applyAlignment="1">
      <alignment horizontal="left" vertical="top" wrapText="1"/>
    </xf>
    <xf numFmtId="0" fontId="4" fillId="33" borderId="13" xfId="0" applyFont="1" applyFill="1" applyBorder="1" applyAlignment="1">
      <alignment horizontal="left" vertical="top" wrapText="1"/>
    </xf>
    <xf numFmtId="0" fontId="3" fillId="33" borderId="10" xfId="0" applyFont="1" applyFill="1" applyBorder="1" applyAlignment="1">
      <alignment horizontal="center" vertical="top" wrapText="1"/>
    </xf>
    <xf numFmtId="0" fontId="56" fillId="0" borderId="11" xfId="0" applyFont="1" applyBorder="1" applyAlignment="1">
      <alignment horizontal="left" vertical="top" wrapText="1"/>
    </xf>
    <xf numFmtId="0" fontId="56" fillId="0" borderId="13" xfId="0" applyFont="1" applyBorder="1" applyAlignment="1">
      <alignment horizontal="left" vertical="top" wrapText="1"/>
    </xf>
    <xf numFmtId="0" fontId="56" fillId="0" borderId="12" xfId="0" applyFont="1" applyBorder="1" applyAlignment="1">
      <alignment horizontal="left" vertical="top" wrapText="1"/>
    </xf>
    <xf numFmtId="0" fontId="56" fillId="33" borderId="12" xfId="0" applyFont="1" applyFill="1" applyBorder="1" applyAlignment="1">
      <alignment horizontal="left" vertical="top" wrapText="1"/>
    </xf>
    <xf numFmtId="0" fontId="56" fillId="33" borderId="11" xfId="0" applyFont="1" applyFill="1" applyBorder="1" applyAlignment="1">
      <alignment horizontal="left" vertical="top" wrapText="1"/>
    </xf>
    <xf numFmtId="0" fontId="56" fillId="33" borderId="13"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2" xfId="0" applyFont="1" applyFill="1" applyBorder="1" applyAlignment="1">
      <alignment horizontal="left" vertical="top" wrapText="1"/>
    </xf>
    <xf numFmtId="0" fontId="56" fillId="0" borderId="11" xfId="0" applyFont="1" applyFill="1" applyBorder="1" applyAlignment="1">
      <alignment horizontal="left" vertical="top" wrapText="1"/>
    </xf>
    <xf numFmtId="0" fontId="4" fillId="33" borderId="13" xfId="0" applyFont="1" applyFill="1" applyBorder="1" applyAlignment="1">
      <alignment horizontal="left" vertical="top" wrapText="1"/>
    </xf>
    <xf numFmtId="49" fontId="4" fillId="33" borderId="15" xfId="0" applyNumberFormat="1"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6" xfId="0" applyFont="1" applyFill="1" applyBorder="1" applyAlignment="1">
      <alignment horizontal="center" wrapText="1"/>
    </xf>
    <xf numFmtId="0" fontId="3" fillId="33" borderId="10" xfId="0" applyFont="1" applyFill="1" applyBorder="1" applyAlignment="1">
      <alignment horizontal="center" vertical="top" wrapText="1"/>
    </xf>
    <xf numFmtId="0" fontId="4" fillId="33" borderId="11" xfId="0" applyFont="1" applyFill="1" applyBorder="1" applyAlignment="1">
      <alignment vertical="top" wrapText="1"/>
    </xf>
    <xf numFmtId="182" fontId="3" fillId="33" borderId="10" xfId="0" applyNumberFormat="1" applyFont="1" applyFill="1" applyBorder="1" applyAlignment="1">
      <alignment horizontal="center" wrapText="1"/>
    </xf>
    <xf numFmtId="0" fontId="56" fillId="33" borderId="12" xfId="0" applyFont="1" applyFill="1" applyBorder="1" applyAlignment="1">
      <alignment horizontal="left" vertical="top" wrapText="1"/>
    </xf>
    <xf numFmtId="0" fontId="56" fillId="33" borderId="11" xfId="0" applyFont="1" applyFill="1" applyBorder="1" applyAlignment="1">
      <alignment horizontal="left" vertical="top" wrapText="1"/>
    </xf>
    <xf numFmtId="0" fontId="56" fillId="33" borderId="11" xfId="0" applyFont="1" applyFill="1" applyBorder="1" applyAlignment="1">
      <alignment horizontal="left" vertical="top" wrapText="1"/>
    </xf>
    <xf numFmtId="0" fontId="56" fillId="33" borderId="11" xfId="0" applyFont="1" applyFill="1" applyBorder="1" applyAlignment="1">
      <alignment horizontal="left" vertical="top" wrapText="1"/>
    </xf>
    <xf numFmtId="0" fontId="56" fillId="33" borderId="17" xfId="0" applyFont="1" applyFill="1" applyBorder="1" applyAlignment="1">
      <alignment vertical="top" wrapText="1"/>
    </xf>
    <xf numFmtId="0" fontId="56" fillId="33" borderId="16" xfId="0" applyFont="1" applyFill="1" applyBorder="1" applyAlignment="1">
      <alignment horizontal="center" wrapText="1"/>
    </xf>
    <xf numFmtId="49" fontId="56" fillId="33" borderId="15" xfId="0" applyNumberFormat="1" applyFont="1" applyFill="1" applyBorder="1" applyAlignment="1">
      <alignment horizontal="center" vertical="top" wrapText="1"/>
    </xf>
    <xf numFmtId="0" fontId="56" fillId="33" borderId="12" xfId="0" applyFont="1" applyFill="1" applyBorder="1" applyAlignment="1">
      <alignment horizontal="left" vertical="top" wrapText="1"/>
    </xf>
    <xf numFmtId="0" fontId="56" fillId="33" borderId="11" xfId="0" applyFont="1" applyFill="1" applyBorder="1" applyAlignment="1">
      <alignment horizontal="left" vertical="top" wrapText="1"/>
    </xf>
    <xf numFmtId="0" fontId="56" fillId="33" borderId="11" xfId="0" applyFont="1" applyFill="1" applyBorder="1" applyAlignment="1">
      <alignment horizontal="center" vertical="top" wrapText="1"/>
    </xf>
    <xf numFmtId="0" fontId="56" fillId="33" borderId="27" xfId="0" applyFont="1" applyFill="1" applyBorder="1" applyAlignment="1">
      <alignment horizontal="center" wrapText="1"/>
    </xf>
    <xf numFmtId="49" fontId="56" fillId="33" borderId="25" xfId="0" applyNumberFormat="1" applyFont="1" applyFill="1" applyBorder="1" applyAlignment="1">
      <alignment horizontal="center" vertical="top" wrapText="1"/>
    </xf>
    <xf numFmtId="0" fontId="56" fillId="33" borderId="17" xfId="0" applyFont="1" applyFill="1" applyBorder="1" applyAlignment="1">
      <alignment horizontal="center" vertical="top" wrapText="1"/>
    </xf>
    <xf numFmtId="0" fontId="4" fillId="33" borderId="17" xfId="0" applyFont="1" applyFill="1" applyBorder="1" applyAlignment="1">
      <alignment horizontal="left" vertical="top" wrapText="1"/>
    </xf>
    <xf numFmtId="0" fontId="56" fillId="33" borderId="17" xfId="0" applyFont="1" applyFill="1" applyBorder="1" applyAlignment="1">
      <alignment horizontal="left" vertical="top" wrapText="1"/>
    </xf>
    <xf numFmtId="0" fontId="57" fillId="33" borderId="10" xfId="0" applyFont="1" applyFill="1" applyBorder="1" applyAlignment="1">
      <alignment horizontal="right"/>
    </xf>
    <xf numFmtId="0" fontId="56" fillId="33" borderId="13" xfId="0" applyFont="1" applyFill="1" applyBorder="1" applyAlignment="1">
      <alignment horizontal="left" vertical="top" wrapText="1"/>
    </xf>
    <xf numFmtId="0" fontId="57" fillId="33" borderId="10" xfId="0" applyFont="1" applyFill="1" applyBorder="1" applyAlignment="1">
      <alignment horizontal="center" wrapText="1"/>
    </xf>
    <xf numFmtId="0" fontId="4" fillId="33" borderId="11" xfId="0" applyFont="1" applyFill="1" applyBorder="1" applyAlignment="1">
      <alignment horizontal="left" vertical="top" wrapText="1"/>
    </xf>
    <xf numFmtId="0" fontId="57" fillId="33" borderId="10" xfId="0" applyFont="1" applyFill="1" applyBorder="1" applyAlignment="1">
      <alignment horizontal="center" vertical="top" wrapText="1"/>
    </xf>
    <xf numFmtId="0" fontId="56" fillId="33" borderId="11" xfId="0" applyFont="1" applyFill="1" applyBorder="1" applyAlignment="1">
      <alignment vertical="top" wrapText="1"/>
    </xf>
    <xf numFmtId="0" fontId="4" fillId="33" borderId="12" xfId="0" applyFont="1" applyFill="1" applyBorder="1" applyAlignment="1">
      <alignment horizontal="left" vertical="top" wrapText="1"/>
    </xf>
    <xf numFmtId="0" fontId="57" fillId="33" borderId="10" xfId="0" applyFont="1" applyFill="1" applyBorder="1" applyAlignment="1">
      <alignment horizontal="center" vertical="center" wrapText="1"/>
    </xf>
    <xf numFmtId="49" fontId="56" fillId="33" borderId="28" xfId="0" applyNumberFormat="1" applyFont="1" applyFill="1" applyBorder="1" applyAlignment="1">
      <alignment horizontal="center" vertical="top" wrapText="1"/>
    </xf>
    <xf numFmtId="49" fontId="4" fillId="33" borderId="15" xfId="0" applyNumberFormat="1"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6" xfId="0" applyFont="1" applyFill="1" applyBorder="1" applyAlignment="1">
      <alignment horizontal="center" wrapText="1"/>
    </xf>
    <xf numFmtId="49" fontId="4" fillId="33" borderId="29" xfId="0" applyNumberFormat="1" applyFont="1" applyFill="1" applyBorder="1" applyAlignment="1">
      <alignment horizontal="center" vertical="top" wrapText="1"/>
    </xf>
    <xf numFmtId="0" fontId="4" fillId="33" borderId="13" xfId="0" applyFont="1" applyFill="1" applyBorder="1" applyAlignment="1">
      <alignment horizontal="left" vertical="top" wrapText="1"/>
    </xf>
    <xf numFmtId="0" fontId="3" fillId="33" borderId="10" xfId="0" applyFont="1" applyFill="1" applyBorder="1" applyAlignment="1">
      <alignment horizontal="center" vertical="top" wrapText="1"/>
    </xf>
    <xf numFmtId="49" fontId="3" fillId="33" borderId="0" xfId="0" applyNumberFormat="1" applyFont="1" applyFill="1" applyAlignment="1">
      <alignment horizontal="center"/>
    </xf>
    <xf numFmtId="49" fontId="4" fillId="33" borderId="25" xfId="0" applyNumberFormat="1"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24" xfId="0" applyFont="1" applyFill="1" applyBorder="1" applyAlignment="1">
      <alignment horizontal="center" wrapText="1"/>
    </xf>
    <xf numFmtId="0" fontId="4" fillId="33" borderId="24" xfId="0" applyFont="1" applyFill="1" applyBorder="1" applyAlignment="1">
      <alignment horizontal="center" vertical="center" wrapText="1"/>
    </xf>
    <xf numFmtId="0" fontId="56" fillId="33" borderId="0" xfId="0" applyFont="1" applyFill="1" applyBorder="1" applyAlignment="1">
      <alignment horizontal="center" wrapText="1"/>
    </xf>
    <xf numFmtId="0" fontId="57" fillId="0" borderId="10" xfId="0" applyFont="1" applyBorder="1" applyAlignment="1">
      <alignment horizontal="center" wrapText="1"/>
    </xf>
    <xf numFmtId="0" fontId="56" fillId="0" borderId="11" xfId="0" applyFont="1" applyBorder="1" applyAlignment="1">
      <alignment horizontal="left" vertical="top" wrapText="1"/>
    </xf>
    <xf numFmtId="0" fontId="56" fillId="0" borderId="13" xfId="0" applyFont="1" applyBorder="1" applyAlignment="1">
      <alignment horizontal="left" vertical="top" wrapText="1"/>
    </xf>
    <xf numFmtId="0" fontId="56" fillId="0" borderId="12" xfId="0" applyFont="1" applyBorder="1" applyAlignment="1">
      <alignment horizontal="left" vertical="top" wrapText="1"/>
    </xf>
    <xf numFmtId="0" fontId="56" fillId="33" borderId="16" xfId="0" applyFont="1" applyFill="1" applyBorder="1" applyAlignment="1">
      <alignment horizontal="center" wrapText="1"/>
    </xf>
    <xf numFmtId="49" fontId="56" fillId="33" borderId="15" xfId="0" applyNumberFormat="1" applyFont="1" applyFill="1" applyBorder="1" applyAlignment="1">
      <alignment horizontal="center" vertical="top" wrapText="1"/>
    </xf>
    <xf numFmtId="0" fontId="56" fillId="33" borderId="12" xfId="0" applyFont="1" applyFill="1" applyBorder="1" applyAlignment="1">
      <alignment horizontal="left" vertical="top" wrapText="1"/>
    </xf>
    <xf numFmtId="0" fontId="56" fillId="33" borderId="11" xfId="0" applyFont="1" applyFill="1" applyBorder="1" applyAlignment="1">
      <alignment horizontal="left" vertical="top" wrapText="1"/>
    </xf>
    <xf numFmtId="0" fontId="56" fillId="33" borderId="11" xfId="0" applyFont="1" applyFill="1" applyBorder="1" applyAlignment="1">
      <alignment horizontal="center" vertical="top" wrapText="1"/>
    </xf>
    <xf numFmtId="0" fontId="57" fillId="33" borderId="10" xfId="0" applyFont="1" applyFill="1" applyBorder="1" applyAlignment="1">
      <alignment horizontal="center" wrapText="1"/>
    </xf>
    <xf numFmtId="0" fontId="56" fillId="33" borderId="13" xfId="0" applyFont="1" applyFill="1" applyBorder="1" applyAlignment="1">
      <alignment horizontal="left" vertical="top" wrapText="1"/>
    </xf>
    <xf numFmtId="0" fontId="57" fillId="0" borderId="10" xfId="0" applyFont="1" applyBorder="1" applyAlignment="1">
      <alignment horizontal="center" vertical="top" wrapText="1"/>
    </xf>
    <xf numFmtId="0" fontId="3" fillId="33" borderId="0" xfId="0" applyFont="1" applyFill="1" applyAlignment="1">
      <alignment horizontal="center" vertical="center" wrapText="1"/>
    </xf>
    <xf numFmtId="0" fontId="57" fillId="33" borderId="10" xfId="0" applyFont="1" applyFill="1" applyBorder="1" applyAlignment="1">
      <alignment horizontal="center" vertical="top" wrapText="1"/>
    </xf>
    <xf numFmtId="0" fontId="56" fillId="0" borderId="10" xfId="0" applyFont="1" applyBorder="1" applyAlignment="1">
      <alignment horizontal="center" vertical="center" wrapText="1"/>
    </xf>
    <xf numFmtId="0" fontId="56" fillId="33" borderId="30" xfId="0" applyFont="1" applyFill="1" applyBorder="1" applyAlignment="1">
      <alignment horizontal="left" vertical="top" wrapText="1"/>
    </xf>
    <xf numFmtId="0" fontId="56" fillId="33" borderId="18" xfId="0" applyFont="1" applyFill="1" applyBorder="1" applyAlignment="1">
      <alignment horizontal="left" vertical="top" wrapText="1"/>
    </xf>
    <xf numFmtId="0" fontId="57" fillId="33" borderId="20" xfId="0" applyFont="1" applyFill="1" applyBorder="1" applyAlignment="1">
      <alignment vertical="top" wrapText="1"/>
    </xf>
    <xf numFmtId="0" fontId="57" fillId="33" borderId="0" xfId="0" applyFont="1" applyFill="1" applyBorder="1" applyAlignment="1">
      <alignment horizontal="center" vertical="top" wrapText="1"/>
    </xf>
    <xf numFmtId="182" fontId="57" fillId="33" borderId="10" xfId="0" applyNumberFormat="1" applyFont="1" applyFill="1" applyBorder="1" applyAlignment="1">
      <alignment horizontal="center" wrapText="1"/>
    </xf>
    <xf numFmtId="49" fontId="56" fillId="33" borderId="10" xfId="0" applyNumberFormat="1" applyFont="1" applyFill="1" applyBorder="1" applyAlignment="1">
      <alignment horizontal="center" wrapText="1"/>
    </xf>
    <xf numFmtId="49" fontId="56" fillId="33" borderId="21" xfId="0" applyNumberFormat="1" applyFont="1" applyFill="1" applyBorder="1" applyAlignment="1">
      <alignment horizontal="center" vertical="center" wrapText="1"/>
    </xf>
    <xf numFmtId="0" fontId="56" fillId="33" borderId="21" xfId="0" applyFont="1" applyFill="1" applyBorder="1" applyAlignment="1">
      <alignment horizontal="center" vertical="center" wrapText="1"/>
    </xf>
    <xf numFmtId="2" fontId="57" fillId="33" borderId="10" xfId="0" applyNumberFormat="1" applyFont="1" applyFill="1" applyBorder="1" applyAlignment="1">
      <alignment horizontal="center" wrapText="1"/>
    </xf>
    <xf numFmtId="0" fontId="56" fillId="33" borderId="10" xfId="0" applyFont="1" applyFill="1" applyBorder="1" applyAlignment="1">
      <alignment/>
    </xf>
    <xf numFmtId="0" fontId="57" fillId="0" borderId="10" xfId="0" applyFont="1" applyBorder="1" applyAlignment="1">
      <alignment horizontal="center" wrapText="1"/>
    </xf>
    <xf numFmtId="49" fontId="56" fillId="0" borderId="31" xfId="0" applyNumberFormat="1" applyFont="1" applyBorder="1" applyAlignment="1">
      <alignment horizontal="center" vertical="top" wrapText="1"/>
    </xf>
    <xf numFmtId="49" fontId="56" fillId="0" borderId="15" xfId="0" applyNumberFormat="1" applyFont="1" applyBorder="1" applyAlignment="1">
      <alignment horizontal="center" vertical="top" wrapText="1"/>
    </xf>
    <xf numFmtId="0" fontId="56" fillId="0" borderId="26" xfId="0" applyFont="1" applyBorder="1" applyAlignment="1">
      <alignment horizontal="left" vertical="top" wrapText="1"/>
    </xf>
    <xf numFmtId="0" fontId="56" fillId="0" borderId="32" xfId="0" applyFont="1" applyBorder="1" applyAlignment="1">
      <alignment horizontal="left" vertical="top" wrapText="1"/>
    </xf>
    <xf numFmtId="0" fontId="56" fillId="0" borderId="12" xfId="0" applyFont="1" applyBorder="1" applyAlignment="1">
      <alignment horizontal="center" vertical="top" wrapText="1"/>
    </xf>
    <xf numFmtId="0" fontId="56" fillId="0" borderId="11" xfId="0" applyFont="1" applyBorder="1" applyAlignment="1">
      <alignment horizontal="center" vertical="top" wrapText="1"/>
    </xf>
    <xf numFmtId="0" fontId="56" fillId="0" borderId="33" xfId="0" applyFont="1" applyBorder="1" applyAlignment="1">
      <alignment horizontal="center" wrapText="1"/>
    </xf>
    <xf numFmtId="0" fontId="56" fillId="0" borderId="16" xfId="0" applyFont="1" applyBorder="1" applyAlignment="1">
      <alignment horizontal="center" wrapText="1"/>
    </xf>
    <xf numFmtId="49" fontId="56" fillId="0" borderId="29" xfId="0" applyNumberFormat="1" applyFont="1" applyBorder="1" applyAlignment="1">
      <alignment horizontal="center" vertical="top" wrapText="1"/>
    </xf>
    <xf numFmtId="0" fontId="56" fillId="0" borderId="11" xfId="0" applyFont="1" applyBorder="1" applyAlignment="1">
      <alignment horizontal="left" vertical="top" wrapText="1"/>
    </xf>
    <xf numFmtId="0" fontId="56" fillId="0" borderId="13" xfId="0" applyFont="1" applyBorder="1" applyAlignment="1">
      <alignment horizontal="left" vertical="top" wrapText="1"/>
    </xf>
    <xf numFmtId="0" fontId="56" fillId="0" borderId="13" xfId="0" applyFont="1" applyBorder="1" applyAlignment="1">
      <alignment horizontal="center" vertical="top" wrapText="1"/>
    </xf>
    <xf numFmtId="0" fontId="56" fillId="0" borderId="23" xfId="0" applyFont="1" applyBorder="1" applyAlignment="1">
      <alignment horizontal="center" wrapText="1"/>
    </xf>
    <xf numFmtId="0" fontId="57" fillId="0" borderId="20"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35" xfId="0" applyFont="1" applyBorder="1" applyAlignment="1">
      <alignment horizontal="center" vertical="center" wrapText="1"/>
    </xf>
    <xf numFmtId="0" fontId="56" fillId="0" borderId="12" xfId="0" applyFont="1" applyBorder="1" applyAlignment="1">
      <alignment horizontal="left" vertical="top" wrapText="1"/>
    </xf>
    <xf numFmtId="0" fontId="56" fillId="0" borderId="36" xfId="0" applyFont="1" applyBorder="1" applyAlignment="1">
      <alignment horizontal="center" wrapText="1"/>
    </xf>
    <xf numFmtId="0" fontId="56" fillId="0" borderId="27" xfId="0" applyFont="1" applyBorder="1" applyAlignment="1">
      <alignment horizontal="center" wrapText="1"/>
    </xf>
    <xf numFmtId="0" fontId="56" fillId="0" borderId="17" xfId="0" applyFont="1" applyBorder="1" applyAlignment="1">
      <alignment horizontal="left" vertical="top" wrapText="1"/>
    </xf>
    <xf numFmtId="0" fontId="56" fillId="0" borderId="37" xfId="0" applyFont="1" applyBorder="1" applyAlignment="1">
      <alignment horizontal="left" vertical="top" wrapText="1"/>
    </xf>
    <xf numFmtId="0" fontId="56" fillId="0" borderId="26" xfId="0" applyFont="1" applyBorder="1" applyAlignment="1">
      <alignment horizontal="center" vertical="top" wrapText="1"/>
    </xf>
    <xf numFmtId="0" fontId="56" fillId="0" borderId="37" xfId="0" applyFont="1" applyBorder="1" applyAlignment="1">
      <alignment horizontal="center" vertical="top" wrapText="1"/>
    </xf>
    <xf numFmtId="0" fontId="56" fillId="0" borderId="32" xfId="0" applyFont="1" applyBorder="1" applyAlignment="1">
      <alignment horizontal="center" vertical="top" wrapText="1"/>
    </xf>
    <xf numFmtId="0" fontId="56" fillId="0" borderId="24" xfId="0" applyFont="1" applyBorder="1" applyAlignment="1">
      <alignment horizontal="center" wrapText="1"/>
    </xf>
    <xf numFmtId="0" fontId="56" fillId="0" borderId="38" xfId="0" applyFont="1" applyBorder="1" applyAlignment="1">
      <alignment horizontal="center" wrapText="1"/>
    </xf>
    <xf numFmtId="0" fontId="56" fillId="0" borderId="0" xfId="0" applyFont="1" applyAlignment="1">
      <alignment horizontal="left" wrapText="1"/>
    </xf>
    <xf numFmtId="49" fontId="3" fillId="0" borderId="0" xfId="0" applyNumberFormat="1" applyFont="1" applyAlignment="1">
      <alignment horizontal="center"/>
    </xf>
    <xf numFmtId="0" fontId="3" fillId="33" borderId="0" xfId="0" applyNumberFormat="1" applyFont="1" applyFill="1" applyBorder="1" applyAlignment="1">
      <alignment horizontal="center" vertical="center" wrapText="1"/>
    </xf>
    <xf numFmtId="0" fontId="56" fillId="33" borderId="16" xfId="0" applyFont="1" applyFill="1" applyBorder="1" applyAlignment="1">
      <alignment horizontal="center" wrapText="1"/>
    </xf>
    <xf numFmtId="0" fontId="56" fillId="33" borderId="23" xfId="0" applyFont="1" applyFill="1" applyBorder="1" applyAlignment="1">
      <alignment horizontal="center" wrapText="1"/>
    </xf>
    <xf numFmtId="0" fontId="57" fillId="33" borderId="10" xfId="0" applyFont="1" applyFill="1" applyBorder="1" applyAlignment="1">
      <alignment horizontal="right"/>
    </xf>
    <xf numFmtId="0" fontId="57" fillId="33" borderId="20" xfId="0" applyFont="1" applyFill="1" applyBorder="1" applyAlignment="1">
      <alignment horizontal="center" vertical="center" wrapText="1"/>
    </xf>
    <xf numFmtId="0" fontId="57" fillId="33" borderId="34" xfId="0" applyFont="1" applyFill="1" applyBorder="1" applyAlignment="1">
      <alignment horizontal="center" vertical="center" wrapText="1"/>
    </xf>
    <xf numFmtId="0" fontId="57" fillId="33" borderId="35" xfId="0" applyFont="1" applyFill="1" applyBorder="1" applyAlignment="1">
      <alignment horizontal="center" vertical="center" wrapText="1"/>
    </xf>
    <xf numFmtId="49" fontId="56" fillId="33" borderId="31" xfId="0" applyNumberFormat="1" applyFont="1" applyFill="1" applyBorder="1" applyAlignment="1">
      <alignment horizontal="center" vertical="top" wrapText="1"/>
    </xf>
    <xf numFmtId="49" fontId="56" fillId="33" borderId="15" xfId="0" applyNumberFormat="1" applyFont="1" applyFill="1" applyBorder="1" applyAlignment="1">
      <alignment horizontal="center" vertical="top" wrapText="1"/>
    </xf>
    <xf numFmtId="0" fontId="56" fillId="33" borderId="12" xfId="0" applyFont="1" applyFill="1" applyBorder="1" applyAlignment="1">
      <alignment horizontal="left" vertical="top" wrapText="1"/>
    </xf>
    <xf numFmtId="0" fontId="56" fillId="33" borderId="11" xfId="0" applyFont="1" applyFill="1" applyBorder="1" applyAlignment="1">
      <alignment horizontal="left" vertical="top" wrapText="1"/>
    </xf>
    <xf numFmtId="0" fontId="56" fillId="33" borderId="12"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3" xfId="0" applyFont="1" applyFill="1" applyBorder="1" applyAlignment="1">
      <alignment horizontal="center" wrapText="1"/>
    </xf>
    <xf numFmtId="0" fontId="56" fillId="33" borderId="17" xfId="0" applyFont="1" applyFill="1" applyBorder="1" applyAlignment="1">
      <alignment horizontal="left" vertical="top" wrapText="1"/>
    </xf>
    <xf numFmtId="0" fontId="56" fillId="33" borderId="32" xfId="0" applyFont="1" applyFill="1" applyBorder="1" applyAlignment="1">
      <alignment horizontal="left" vertical="top" wrapText="1"/>
    </xf>
    <xf numFmtId="0" fontId="63" fillId="33" borderId="11" xfId="0" applyFont="1" applyFill="1" applyBorder="1" applyAlignment="1">
      <alignment horizontal="left" vertical="top" wrapText="1"/>
    </xf>
    <xf numFmtId="0" fontId="63" fillId="33" borderId="13" xfId="0" applyFont="1" applyFill="1" applyBorder="1" applyAlignment="1">
      <alignment horizontal="left" vertical="top" wrapText="1"/>
    </xf>
    <xf numFmtId="0" fontId="56" fillId="33" borderId="17" xfId="0" applyFont="1" applyFill="1" applyBorder="1" applyAlignment="1">
      <alignment horizontal="center" vertical="top" wrapText="1"/>
    </xf>
    <xf numFmtId="0" fontId="56" fillId="33" borderId="32" xfId="0" applyFont="1" applyFill="1" applyBorder="1" applyAlignment="1">
      <alignment horizontal="center" vertical="top" wrapText="1"/>
    </xf>
    <xf numFmtId="49" fontId="56" fillId="33" borderId="25" xfId="0" applyNumberFormat="1" applyFont="1" applyFill="1" applyBorder="1" applyAlignment="1">
      <alignment horizontal="center" vertical="top" wrapText="1"/>
    </xf>
    <xf numFmtId="49" fontId="56" fillId="33" borderId="39" xfId="0" applyNumberFormat="1" applyFont="1" applyFill="1" applyBorder="1" applyAlignment="1">
      <alignment horizontal="center" vertical="top" wrapText="1"/>
    </xf>
    <xf numFmtId="0" fontId="56" fillId="33" borderId="0" xfId="0" applyFont="1" applyFill="1" applyAlignment="1">
      <alignment horizontal="left" vertical="center" wrapText="1"/>
    </xf>
    <xf numFmtId="49" fontId="64" fillId="33" borderId="0" xfId="0" applyNumberFormat="1" applyFont="1" applyFill="1" applyAlignment="1">
      <alignment horizontal="center"/>
    </xf>
    <xf numFmtId="0" fontId="56" fillId="33" borderId="24" xfId="0" applyFont="1" applyFill="1" applyBorder="1" applyAlignment="1">
      <alignment horizontal="center" wrapText="1"/>
    </xf>
    <xf numFmtId="0" fontId="56" fillId="33" borderId="27" xfId="0" applyFont="1" applyFill="1" applyBorder="1" applyAlignment="1">
      <alignment horizontal="center" wrapText="1"/>
    </xf>
    <xf numFmtId="0" fontId="4" fillId="33" borderId="17" xfId="0" applyFont="1" applyFill="1" applyBorder="1" applyAlignment="1">
      <alignment horizontal="left" vertical="top" wrapText="1"/>
    </xf>
    <xf numFmtId="0" fontId="4" fillId="33" borderId="32" xfId="0" applyFont="1" applyFill="1" applyBorder="1" applyAlignment="1">
      <alignment horizontal="left" vertical="top" wrapText="1"/>
    </xf>
    <xf numFmtId="49" fontId="56" fillId="33" borderId="29" xfId="0" applyNumberFormat="1" applyFont="1" applyFill="1" applyBorder="1" applyAlignment="1">
      <alignment horizontal="center" vertical="top" wrapText="1"/>
    </xf>
    <xf numFmtId="0" fontId="56" fillId="0" borderId="11" xfId="0" applyFont="1" applyBorder="1" applyAlignment="1">
      <alignment vertical="top" wrapText="1"/>
    </xf>
    <xf numFmtId="0" fontId="56" fillId="0" borderId="17" xfId="0" applyFont="1" applyBorder="1" applyAlignment="1">
      <alignment horizontal="center" vertical="top" wrapText="1"/>
    </xf>
    <xf numFmtId="0" fontId="56" fillId="0" borderId="40" xfId="0" applyFont="1" applyBorder="1" applyAlignment="1">
      <alignment horizontal="center" vertical="top" wrapText="1"/>
    </xf>
    <xf numFmtId="0" fontId="56" fillId="0" borderId="0" xfId="0" applyFont="1" applyAlignment="1">
      <alignment horizontal="left" vertical="center" wrapText="1"/>
    </xf>
    <xf numFmtId="0" fontId="57" fillId="33" borderId="10" xfId="0" applyFont="1" applyFill="1" applyBorder="1" applyAlignment="1">
      <alignment horizontal="center" wrapText="1"/>
    </xf>
    <xf numFmtId="0" fontId="56" fillId="33" borderId="13" xfId="0" applyFont="1" applyFill="1" applyBorder="1" applyAlignment="1">
      <alignment horizontal="left" vertical="top" wrapText="1"/>
    </xf>
    <xf numFmtId="0" fontId="57" fillId="33" borderId="20" xfId="0" applyFont="1" applyFill="1" applyBorder="1" applyAlignment="1">
      <alignment horizontal="center" vertical="top" wrapText="1"/>
    </xf>
    <xf numFmtId="0" fontId="57" fillId="33" borderId="34" xfId="0" applyFont="1" applyFill="1" applyBorder="1" applyAlignment="1">
      <alignment horizontal="center" vertical="top" wrapText="1"/>
    </xf>
    <xf numFmtId="0" fontId="57" fillId="33" borderId="35"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7" fillId="0" borderId="0" xfId="0" applyFont="1" applyAlignment="1">
      <alignment horizontal="center" vertical="center" wrapText="1"/>
    </xf>
    <xf numFmtId="0" fontId="57" fillId="0" borderId="10" xfId="0" applyFont="1" applyBorder="1" applyAlignment="1">
      <alignment horizontal="center" vertical="top" wrapText="1"/>
    </xf>
    <xf numFmtId="0" fontId="56" fillId="0" borderId="11" xfId="0" applyFont="1" applyBorder="1" applyAlignment="1">
      <alignment horizontal="justify" vertical="top" wrapText="1"/>
    </xf>
    <xf numFmtId="49" fontId="56" fillId="0" borderId="39" xfId="0" applyNumberFormat="1" applyFont="1" applyBorder="1" applyAlignment="1">
      <alignment horizontal="center" vertical="top" wrapText="1"/>
    </xf>
    <xf numFmtId="0" fontId="57" fillId="33" borderId="20" xfId="0" applyFont="1" applyFill="1" applyBorder="1" applyAlignment="1">
      <alignment horizontal="right" vertical="top" wrapText="1"/>
    </xf>
    <xf numFmtId="0" fontId="57" fillId="33" borderId="34" xfId="0" applyFont="1" applyFill="1" applyBorder="1" applyAlignment="1">
      <alignment horizontal="right" vertical="top" wrapText="1"/>
    </xf>
    <xf numFmtId="0" fontId="57" fillId="33" borderId="35" xfId="0" applyFont="1" applyFill="1" applyBorder="1" applyAlignment="1">
      <alignment horizontal="right" vertical="top" wrapText="1"/>
    </xf>
    <xf numFmtId="49" fontId="57" fillId="33" borderId="20" xfId="0" applyNumberFormat="1" applyFont="1" applyFill="1" applyBorder="1" applyAlignment="1">
      <alignment horizontal="right"/>
    </xf>
    <xf numFmtId="49" fontId="57" fillId="33" borderId="34" xfId="0" applyNumberFormat="1" applyFont="1" applyFill="1" applyBorder="1" applyAlignment="1">
      <alignment horizontal="right"/>
    </xf>
    <xf numFmtId="49" fontId="57" fillId="33" borderId="35" xfId="0" applyNumberFormat="1" applyFont="1" applyFill="1" applyBorder="1" applyAlignment="1">
      <alignment horizontal="right"/>
    </xf>
    <xf numFmtId="0" fontId="56" fillId="33" borderId="40" xfId="0" applyFont="1" applyFill="1" applyBorder="1" applyAlignment="1">
      <alignment horizontal="center" vertical="top" wrapText="1"/>
    </xf>
    <xf numFmtId="0" fontId="4" fillId="33" borderId="11" xfId="0" applyFont="1" applyFill="1" applyBorder="1" applyAlignment="1">
      <alignment horizontal="left" vertical="top" wrapText="1"/>
    </xf>
    <xf numFmtId="0" fontId="3" fillId="33" borderId="0" xfId="0" applyFont="1" applyFill="1" applyAlignment="1">
      <alignment horizontal="center" vertical="center" wrapText="1"/>
    </xf>
    <xf numFmtId="0" fontId="0" fillId="0" borderId="11" xfId="0" applyBorder="1" applyAlignment="1">
      <alignment horizontal="left" vertical="top" wrapText="1"/>
    </xf>
    <xf numFmtId="49" fontId="56" fillId="33" borderId="21" xfId="0" applyNumberFormat="1" applyFont="1" applyFill="1" applyBorder="1" applyAlignment="1">
      <alignment horizontal="center" vertical="top" wrapText="1"/>
    </xf>
    <xf numFmtId="49" fontId="56" fillId="33" borderId="41" xfId="0" applyNumberFormat="1" applyFont="1" applyFill="1" applyBorder="1" applyAlignment="1">
      <alignment horizontal="center" vertical="top" wrapText="1"/>
    </xf>
    <xf numFmtId="0" fontId="4" fillId="33" borderId="21" xfId="0" applyFont="1" applyFill="1" applyBorder="1" applyAlignment="1">
      <alignment horizontal="left" vertical="top" wrapText="1"/>
    </xf>
    <xf numFmtId="0" fontId="4" fillId="33" borderId="41" xfId="0" applyFont="1" applyFill="1" applyBorder="1" applyAlignment="1">
      <alignment horizontal="left" vertical="top" wrapText="1"/>
    </xf>
    <xf numFmtId="0" fontId="56" fillId="33" borderId="21" xfId="0" applyFont="1" applyFill="1" applyBorder="1" applyAlignment="1">
      <alignment horizontal="center" wrapText="1"/>
    </xf>
    <xf numFmtId="0" fontId="56" fillId="33" borderId="41" xfId="0" applyFont="1" applyFill="1" applyBorder="1" applyAlignment="1">
      <alignment horizontal="center" wrapText="1"/>
    </xf>
    <xf numFmtId="0" fontId="57" fillId="33" borderId="10" xfId="0" applyFont="1" applyFill="1" applyBorder="1" applyAlignment="1">
      <alignment horizontal="center" vertical="top" wrapText="1"/>
    </xf>
    <xf numFmtId="0" fontId="4" fillId="33" borderId="37" xfId="0" applyFont="1" applyFill="1" applyBorder="1" applyAlignment="1">
      <alignment horizontal="left" vertical="top" wrapText="1"/>
    </xf>
    <xf numFmtId="0" fontId="56" fillId="33" borderId="36" xfId="0" applyFont="1" applyFill="1" applyBorder="1" applyAlignment="1">
      <alignment horizontal="center" wrapText="1"/>
    </xf>
    <xf numFmtId="0" fontId="56" fillId="33" borderId="11" xfId="0" applyFont="1" applyFill="1" applyBorder="1" applyAlignment="1">
      <alignment vertical="top" wrapText="1"/>
    </xf>
    <xf numFmtId="0" fontId="56" fillId="33" borderId="0" xfId="0" applyFont="1" applyFill="1" applyAlignment="1">
      <alignment wrapText="1"/>
    </xf>
    <xf numFmtId="0" fontId="57" fillId="33" borderId="0" xfId="0" applyFont="1" applyFill="1" applyAlignment="1">
      <alignment horizontal="center"/>
    </xf>
    <xf numFmtId="0" fontId="57" fillId="33" borderId="0" xfId="0" applyFont="1" applyFill="1" applyBorder="1" applyAlignment="1">
      <alignment horizontal="center" vertical="center" wrapText="1"/>
    </xf>
    <xf numFmtId="0" fontId="56" fillId="33" borderId="26" xfId="0" applyFont="1" applyFill="1" applyBorder="1" applyAlignment="1">
      <alignment horizontal="center" vertical="top" wrapText="1"/>
    </xf>
    <xf numFmtId="49" fontId="56" fillId="33" borderId="28" xfId="0" applyNumberFormat="1" applyFont="1" applyFill="1" applyBorder="1" applyAlignment="1">
      <alignment horizontal="center" vertical="top" wrapText="1"/>
    </xf>
    <xf numFmtId="0" fontId="56" fillId="33" borderId="37" xfId="0" applyFont="1" applyFill="1" applyBorder="1" applyAlignment="1">
      <alignment horizontal="left" vertical="top" wrapText="1"/>
    </xf>
    <xf numFmtId="0" fontId="56" fillId="33" borderId="37" xfId="0" applyFont="1" applyFill="1" applyBorder="1" applyAlignment="1">
      <alignment horizontal="center" vertical="top" wrapText="1"/>
    </xf>
    <xf numFmtId="0" fontId="56" fillId="33" borderId="38" xfId="0" applyFont="1" applyFill="1" applyBorder="1" applyAlignment="1">
      <alignment horizontal="center" wrapText="1"/>
    </xf>
    <xf numFmtId="0" fontId="57" fillId="33" borderId="10" xfId="0" applyFont="1" applyFill="1" applyBorder="1" applyAlignment="1">
      <alignment horizontal="center" vertical="center" wrapText="1"/>
    </xf>
    <xf numFmtId="0" fontId="4" fillId="33" borderId="12" xfId="0" applyFont="1" applyFill="1" applyBorder="1" applyAlignment="1">
      <alignment horizontal="left" vertical="top" wrapText="1"/>
    </xf>
    <xf numFmtId="0" fontId="56" fillId="33" borderId="21" xfId="0" applyFont="1" applyFill="1" applyBorder="1" applyAlignment="1">
      <alignment horizontal="left" vertical="top" wrapText="1"/>
    </xf>
    <xf numFmtId="0" fontId="56" fillId="33" borderId="42" xfId="0" applyFont="1" applyFill="1" applyBorder="1" applyAlignment="1">
      <alignment horizontal="left" vertical="top" wrapText="1"/>
    </xf>
    <xf numFmtId="0" fontId="56" fillId="33" borderId="41" xfId="0" applyFont="1" applyFill="1" applyBorder="1" applyAlignment="1">
      <alignment horizontal="left" vertical="top" wrapText="1"/>
    </xf>
    <xf numFmtId="0" fontId="56" fillId="33" borderId="21"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23" xfId="0"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56" fillId="33" borderId="43" xfId="0" applyFont="1" applyFill="1" applyBorder="1" applyAlignment="1">
      <alignment horizontal="center" vertical="center" wrapText="1"/>
    </xf>
    <xf numFmtId="0" fontId="56" fillId="33" borderId="26" xfId="0" applyFont="1" applyFill="1" applyBorder="1" applyAlignment="1">
      <alignment horizontal="left" vertical="top" wrapText="1"/>
    </xf>
    <xf numFmtId="0" fontId="56" fillId="33" borderId="33" xfId="0" applyFont="1" applyFill="1" applyBorder="1" applyAlignment="1">
      <alignment horizontal="center" vertical="center" wrapText="1"/>
    </xf>
    <xf numFmtId="0" fontId="56" fillId="33" borderId="11" xfId="0" applyFont="1" applyFill="1" applyBorder="1" applyAlignment="1">
      <alignment vertical="center" wrapText="1"/>
    </xf>
    <xf numFmtId="0" fontId="56" fillId="33" borderId="27" xfId="0" applyFont="1" applyFill="1" applyBorder="1" applyAlignment="1">
      <alignment horizontal="center" vertical="center" wrapText="1"/>
    </xf>
    <xf numFmtId="0" fontId="56" fillId="33" borderId="17" xfId="0" applyFont="1" applyFill="1" applyBorder="1" applyAlignment="1">
      <alignment vertical="center" wrapText="1"/>
    </xf>
    <xf numFmtId="0" fontId="56" fillId="33" borderId="37" xfId="0" applyFont="1" applyFill="1" applyBorder="1" applyAlignment="1">
      <alignment vertical="center" wrapText="1"/>
    </xf>
    <xf numFmtId="0" fontId="56" fillId="33" borderId="32" xfId="0" applyFont="1" applyFill="1" applyBorder="1" applyAlignment="1">
      <alignment vertical="center" wrapText="1"/>
    </xf>
    <xf numFmtId="0" fontId="56" fillId="33" borderId="38" xfId="0" applyFont="1" applyFill="1" applyBorder="1" applyAlignment="1">
      <alignment horizontal="center" vertical="center" wrapText="1"/>
    </xf>
    <xf numFmtId="49" fontId="56" fillId="33" borderId="44" xfId="0" applyNumberFormat="1" applyFont="1" applyFill="1" applyBorder="1" applyAlignment="1">
      <alignment horizontal="center" vertical="top" wrapText="1"/>
    </xf>
    <xf numFmtId="0" fontId="62" fillId="33" borderId="18" xfId="0" applyFont="1" applyFill="1" applyBorder="1" applyAlignment="1">
      <alignment horizontal="center" vertical="top" wrapText="1"/>
    </xf>
    <xf numFmtId="0" fontId="56" fillId="33" borderId="45" xfId="0" applyFont="1" applyFill="1" applyBorder="1" applyAlignment="1">
      <alignment horizontal="left" vertical="top" wrapText="1"/>
    </xf>
    <xf numFmtId="0" fontId="62" fillId="33" borderId="18" xfId="0" applyFont="1" applyFill="1" applyBorder="1" applyAlignment="1">
      <alignment horizontal="left" vertical="top" wrapText="1"/>
    </xf>
    <xf numFmtId="0" fontId="56" fillId="33" borderId="45"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3" borderId="41" xfId="0"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0" fillId="33" borderId="27" xfId="0" applyFill="1" applyBorder="1" applyAlignment="1">
      <alignment horizontal="center" vertical="center" wrapText="1"/>
    </xf>
    <xf numFmtId="49" fontId="56" fillId="33" borderId="46" xfId="0" applyNumberFormat="1" applyFont="1" applyFill="1" applyBorder="1" applyAlignment="1">
      <alignment horizontal="center" vertical="top" wrapText="1"/>
    </xf>
    <xf numFmtId="0" fontId="0" fillId="33" borderId="18" xfId="0" applyFill="1" applyBorder="1" applyAlignment="1">
      <alignment horizontal="center" vertical="top" wrapText="1"/>
    </xf>
    <xf numFmtId="0" fontId="56" fillId="33" borderId="47" xfId="0" applyFont="1" applyFill="1" applyBorder="1" applyAlignment="1">
      <alignment horizontal="left" vertical="top" wrapText="1"/>
    </xf>
    <xf numFmtId="0" fontId="0" fillId="33" borderId="41" xfId="0" applyFill="1" applyBorder="1" applyAlignment="1">
      <alignment horizontal="left" vertical="top" wrapText="1"/>
    </xf>
    <xf numFmtId="0" fontId="56" fillId="33" borderId="47" xfId="0" applyFont="1" applyFill="1" applyBorder="1" applyAlignment="1">
      <alignment horizontal="center" vertical="center" wrapText="1"/>
    </xf>
    <xf numFmtId="0" fontId="0" fillId="33" borderId="41" xfId="0" applyFill="1" applyBorder="1" applyAlignment="1">
      <alignment horizontal="center" vertical="center" wrapText="1"/>
    </xf>
    <xf numFmtId="0" fontId="0" fillId="33" borderId="41" xfId="0" applyFill="1" applyBorder="1" applyAlignment="1">
      <alignment horizontal="center" wrapText="1"/>
    </xf>
    <xf numFmtId="49" fontId="57" fillId="33" borderId="0" xfId="0" applyNumberFormat="1" applyFont="1" applyFill="1" applyAlignment="1">
      <alignment horizontal="center"/>
    </xf>
    <xf numFmtId="0" fontId="57" fillId="33" borderId="0" xfId="0" applyNumberFormat="1" applyFont="1" applyFill="1" applyAlignment="1">
      <alignment horizontal="center" vertical="center" wrapText="1"/>
    </xf>
    <xf numFmtId="0" fontId="56" fillId="33" borderId="12" xfId="0" applyFont="1" applyFill="1" applyBorder="1" applyAlignment="1">
      <alignment horizontal="center" vertical="center" wrapText="1"/>
    </xf>
    <xf numFmtId="0" fontId="56" fillId="0" borderId="48" xfId="0" applyFont="1" applyFill="1" applyBorder="1" applyAlignment="1">
      <alignment horizontal="left" vertical="top" wrapText="1"/>
    </xf>
    <xf numFmtId="0" fontId="56" fillId="0" borderId="49" xfId="0" applyFont="1" applyFill="1" applyBorder="1" applyAlignment="1">
      <alignment horizontal="left" vertical="top" wrapText="1"/>
    </xf>
    <xf numFmtId="0" fontId="56" fillId="0" borderId="50" xfId="0" applyFont="1" applyFill="1" applyBorder="1" applyAlignment="1">
      <alignment horizontal="left" vertical="top" wrapText="1"/>
    </xf>
    <xf numFmtId="0" fontId="56" fillId="0" borderId="51" xfId="0" applyFont="1" applyFill="1" applyBorder="1" applyAlignment="1">
      <alignment horizontal="left" vertical="top" wrapText="1"/>
    </xf>
    <xf numFmtId="0" fontId="56" fillId="0" borderId="52" xfId="0" applyFont="1" applyFill="1" applyBorder="1" applyAlignment="1">
      <alignment horizontal="left" vertical="top" wrapText="1"/>
    </xf>
    <xf numFmtId="0" fontId="56" fillId="0" borderId="53" xfId="0" applyFont="1" applyFill="1" applyBorder="1" applyAlignment="1">
      <alignment horizontal="left" vertical="top" wrapText="1"/>
    </xf>
    <xf numFmtId="0" fontId="56" fillId="33" borderId="20" xfId="0" applyFont="1" applyFill="1" applyBorder="1" applyAlignment="1">
      <alignment horizontal="left" vertical="center" wrapText="1"/>
    </xf>
    <xf numFmtId="0" fontId="56" fillId="33" borderId="34" xfId="0" applyFont="1" applyFill="1" applyBorder="1" applyAlignment="1">
      <alignment horizontal="left" vertical="center" wrapText="1"/>
    </xf>
    <xf numFmtId="0" fontId="56" fillId="33" borderId="35" xfId="0" applyFont="1" applyFill="1" applyBorder="1" applyAlignment="1">
      <alignment horizontal="left" vertical="center" wrapText="1"/>
    </xf>
    <xf numFmtId="0" fontId="56" fillId="0" borderId="20" xfId="0" applyFont="1" applyFill="1" applyBorder="1" applyAlignment="1">
      <alignment horizontal="center" vertical="top" wrapText="1"/>
    </xf>
    <xf numFmtId="0" fontId="56" fillId="0" borderId="34"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7" fillId="0" borderId="20" xfId="0" applyFont="1" applyFill="1" applyBorder="1" applyAlignment="1">
      <alignment horizontal="right" wrapText="1"/>
    </xf>
    <xf numFmtId="0" fontId="57" fillId="0" borderId="34" xfId="0" applyFont="1" applyFill="1" applyBorder="1" applyAlignment="1">
      <alignment horizontal="right" wrapText="1"/>
    </xf>
    <xf numFmtId="0" fontId="57" fillId="0" borderId="35" xfId="0" applyFont="1" applyFill="1" applyBorder="1" applyAlignment="1">
      <alignment horizontal="right" wrapText="1"/>
    </xf>
    <xf numFmtId="0" fontId="56" fillId="0" borderId="20"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54" xfId="0" applyFont="1" applyFill="1" applyBorder="1" applyAlignment="1">
      <alignment horizontal="left" vertical="top" wrapText="1"/>
    </xf>
    <xf numFmtId="0" fontId="56" fillId="0" borderId="55" xfId="0" applyFont="1" applyFill="1" applyBorder="1" applyAlignment="1">
      <alignment horizontal="left" vertical="top" wrapText="1"/>
    </xf>
    <xf numFmtId="0" fontId="56" fillId="0" borderId="56" xfId="0" applyFont="1" applyFill="1" applyBorder="1" applyAlignment="1">
      <alignment horizontal="left" vertical="top" wrapText="1"/>
    </xf>
    <xf numFmtId="0" fontId="57" fillId="0" borderId="20"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35" xfId="0" applyFont="1" applyFill="1" applyBorder="1" applyAlignment="1">
      <alignment horizontal="center" vertical="center" wrapText="1"/>
    </xf>
    <xf numFmtId="49" fontId="56" fillId="0" borderId="31" xfId="0" applyNumberFormat="1" applyFont="1" applyFill="1" applyBorder="1" applyAlignment="1">
      <alignment horizontal="center" vertical="top" wrapText="1"/>
    </xf>
    <xf numFmtId="49" fontId="56" fillId="0" borderId="15" xfId="0" applyNumberFormat="1" applyFont="1" applyFill="1" applyBorder="1" applyAlignment="1">
      <alignment horizontal="center" vertical="top" wrapText="1"/>
    </xf>
    <xf numFmtId="0" fontId="56" fillId="0" borderId="12" xfId="0" applyFont="1" applyFill="1" applyBorder="1" applyAlignment="1">
      <alignment horizontal="left" vertical="top" wrapText="1"/>
    </xf>
    <xf numFmtId="0" fontId="56" fillId="0" borderId="11" xfId="0" applyFont="1" applyFill="1" applyBorder="1" applyAlignment="1">
      <alignment horizontal="left" vertical="top" wrapText="1"/>
    </xf>
    <xf numFmtId="0" fontId="56" fillId="0" borderId="12"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7" fillId="0" borderId="10" xfId="0" applyFont="1" applyFill="1" applyBorder="1" applyAlignment="1">
      <alignment horizontal="right" wrapText="1"/>
    </xf>
    <xf numFmtId="49" fontId="57" fillId="0" borderId="10" xfId="0" applyNumberFormat="1" applyFont="1" applyFill="1" applyBorder="1" applyAlignment="1">
      <alignment horizontal="right"/>
    </xf>
    <xf numFmtId="49" fontId="56" fillId="0" borderId="25" xfId="0" applyNumberFormat="1" applyFont="1" applyFill="1" applyBorder="1" applyAlignment="1">
      <alignment horizontal="center" vertical="top" wrapText="1"/>
    </xf>
    <xf numFmtId="0" fontId="0" fillId="0" borderId="57" xfId="0" applyFill="1" applyBorder="1" applyAlignment="1">
      <alignment horizontal="center" vertical="top" wrapText="1"/>
    </xf>
    <xf numFmtId="0" fontId="56" fillId="0" borderId="17" xfId="0" applyFont="1" applyFill="1" applyBorder="1" applyAlignment="1">
      <alignment horizontal="left" vertical="top" wrapText="1"/>
    </xf>
    <xf numFmtId="0" fontId="0" fillId="0" borderId="40" xfId="0" applyFill="1" applyBorder="1" applyAlignment="1">
      <alignment horizontal="left" vertical="top" wrapText="1"/>
    </xf>
    <xf numFmtId="0" fontId="56" fillId="0" borderId="58" xfId="0" applyFont="1" applyFill="1" applyBorder="1" applyAlignment="1">
      <alignment horizontal="left" vertical="top" wrapText="1"/>
    </xf>
    <xf numFmtId="0" fontId="56" fillId="0" borderId="59" xfId="0" applyFont="1" applyFill="1" applyBorder="1" applyAlignment="1">
      <alignment horizontal="left" vertical="top" wrapText="1"/>
    </xf>
    <xf numFmtId="0" fontId="56" fillId="0" borderId="60" xfId="0" applyFont="1" applyFill="1" applyBorder="1" applyAlignment="1">
      <alignment horizontal="left" vertical="top" wrapText="1"/>
    </xf>
    <xf numFmtId="0" fontId="56" fillId="0" borderId="17" xfId="0" applyFont="1" applyFill="1" applyBorder="1" applyAlignment="1">
      <alignment horizontal="center" vertical="center" wrapText="1"/>
    </xf>
    <xf numFmtId="0" fontId="0" fillId="0" borderId="32" xfId="0" applyFill="1" applyBorder="1" applyAlignment="1">
      <alignment horizontal="center" vertical="center" wrapText="1"/>
    </xf>
    <xf numFmtId="0" fontId="56" fillId="0" borderId="24" xfId="0" applyFont="1" applyFill="1" applyBorder="1" applyAlignment="1">
      <alignment horizontal="center" vertical="center" wrapText="1"/>
    </xf>
    <xf numFmtId="0" fontId="0" fillId="0" borderId="27" xfId="0" applyFill="1" applyBorder="1" applyAlignment="1">
      <alignment horizontal="center" vertical="center" wrapText="1"/>
    </xf>
    <xf numFmtId="0" fontId="56" fillId="0" borderId="61" xfId="0" applyFont="1" applyFill="1" applyBorder="1" applyAlignment="1">
      <alignment horizontal="left" vertical="top" wrapText="1"/>
    </xf>
    <xf numFmtId="0" fontId="56" fillId="0" borderId="14" xfId="0" applyFont="1" applyFill="1" applyBorder="1" applyAlignment="1">
      <alignment horizontal="left" vertical="top" wrapText="1"/>
    </xf>
    <xf numFmtId="0" fontId="56" fillId="0" borderId="62" xfId="0" applyFont="1" applyFill="1" applyBorder="1" applyAlignment="1">
      <alignment horizontal="left" vertical="top" wrapText="1"/>
    </xf>
    <xf numFmtId="0" fontId="0" fillId="0" borderId="39" xfId="0" applyFill="1" applyBorder="1" applyAlignment="1">
      <alignment horizontal="center" vertical="top" wrapText="1"/>
    </xf>
    <xf numFmtId="0" fontId="0" fillId="0" borderId="32" xfId="0" applyFill="1" applyBorder="1" applyAlignment="1">
      <alignment horizontal="left" vertical="top" wrapText="1"/>
    </xf>
    <xf numFmtId="0" fontId="56" fillId="0" borderId="63" xfId="0" applyFont="1" applyFill="1" applyBorder="1" applyAlignment="1">
      <alignment horizontal="left" vertical="top" wrapText="1"/>
    </xf>
    <xf numFmtId="0" fontId="56" fillId="0" borderId="64" xfId="0" applyFont="1" applyFill="1" applyBorder="1" applyAlignment="1">
      <alignment horizontal="left" vertical="top" wrapText="1"/>
    </xf>
    <xf numFmtId="0" fontId="56" fillId="0" borderId="65" xfId="0" applyFont="1" applyFill="1" applyBorder="1" applyAlignment="1">
      <alignment horizontal="left" vertical="top" wrapText="1"/>
    </xf>
    <xf numFmtId="0" fontId="56" fillId="0" borderId="16" xfId="0" applyFont="1" applyFill="1" applyBorder="1" applyAlignment="1">
      <alignment horizontal="center" vertical="center" wrapText="1"/>
    </xf>
    <xf numFmtId="0" fontId="56" fillId="0" borderId="48"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11" xfId="0" applyFont="1" applyFill="1" applyBorder="1" applyAlignment="1">
      <alignment horizontal="center" vertical="top" wrapText="1"/>
    </xf>
    <xf numFmtId="0" fontId="56" fillId="0" borderId="16" xfId="0" applyFont="1" applyFill="1" applyBorder="1" applyAlignment="1">
      <alignment horizontal="center" wrapText="1"/>
    </xf>
    <xf numFmtId="49" fontId="56" fillId="0" borderId="66" xfId="0" applyNumberFormat="1" applyFont="1" applyFill="1" applyBorder="1" applyAlignment="1">
      <alignment horizontal="center" vertical="top" wrapText="1"/>
    </xf>
    <xf numFmtId="0" fontId="56" fillId="0" borderId="66" xfId="0" applyFont="1" applyFill="1" applyBorder="1" applyAlignment="1">
      <alignment horizontal="justify" vertical="top" wrapText="1"/>
    </xf>
    <xf numFmtId="0" fontId="56" fillId="0" borderId="66" xfId="0" applyFont="1" applyFill="1" applyBorder="1" applyAlignment="1">
      <alignment horizontal="center" wrapText="1"/>
    </xf>
    <xf numFmtId="0" fontId="56" fillId="0" borderId="33" xfId="0" applyFont="1" applyFill="1" applyBorder="1" applyAlignment="1">
      <alignment horizontal="center" vertical="center" wrapText="1"/>
    </xf>
    <xf numFmtId="49" fontId="56" fillId="0" borderId="29" xfId="0" applyNumberFormat="1" applyFont="1" applyFill="1" applyBorder="1" applyAlignment="1">
      <alignment horizontal="center" vertical="top" wrapText="1"/>
    </xf>
    <xf numFmtId="0" fontId="63" fillId="0" borderId="11" xfId="0" applyFont="1" applyFill="1" applyBorder="1" applyAlignment="1">
      <alignment horizontal="left" vertical="top" wrapText="1"/>
    </xf>
    <xf numFmtId="0" fontId="63" fillId="0" borderId="13" xfId="0" applyFont="1" applyFill="1" applyBorder="1" applyAlignment="1">
      <alignment horizontal="left" vertical="top" wrapText="1"/>
    </xf>
    <xf numFmtId="0" fontId="56" fillId="0" borderId="40"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63" fillId="0" borderId="21" xfId="0" applyFont="1" applyFill="1" applyBorder="1" applyAlignment="1">
      <alignment horizontal="left" vertical="top" wrapText="1"/>
    </xf>
    <xf numFmtId="0" fontId="63" fillId="0" borderId="41" xfId="0" applyFont="1" applyFill="1" applyBorder="1" applyAlignment="1">
      <alignment horizontal="left" vertical="top" wrapText="1"/>
    </xf>
    <xf numFmtId="49" fontId="56" fillId="0" borderId="10" xfId="0" applyNumberFormat="1" applyFont="1" applyFill="1" applyBorder="1" applyAlignment="1">
      <alignment horizontal="center" vertical="top" wrapText="1"/>
    </xf>
    <xf numFmtId="0" fontId="56" fillId="0" borderId="21" xfId="0" applyFont="1" applyFill="1" applyBorder="1" applyAlignment="1">
      <alignment horizontal="center" vertical="center" wrapText="1"/>
    </xf>
    <xf numFmtId="0" fontId="56" fillId="0" borderId="41" xfId="0" applyFont="1" applyFill="1" applyBorder="1" applyAlignment="1">
      <alignment horizontal="center" vertical="center" wrapText="1"/>
    </xf>
    <xf numFmtId="0" fontId="4" fillId="0" borderId="11" xfId="0" applyFont="1" applyFill="1" applyBorder="1" applyAlignment="1">
      <alignment horizontal="left" vertical="top" wrapText="1"/>
    </xf>
    <xf numFmtId="0" fontId="56" fillId="0" borderId="11" xfId="0" applyFont="1" applyFill="1" applyBorder="1" applyAlignment="1">
      <alignment vertical="top" wrapText="1"/>
    </xf>
    <xf numFmtId="0" fontId="56" fillId="0" borderId="17" xfId="0" applyFont="1" applyFill="1" applyBorder="1" applyAlignment="1">
      <alignment vertical="top" wrapText="1"/>
    </xf>
    <xf numFmtId="0" fontId="56" fillId="0" borderId="13" xfId="0" applyFont="1" applyFill="1" applyBorder="1" applyAlignment="1">
      <alignment vertical="top" wrapText="1"/>
    </xf>
    <xf numFmtId="0" fontId="56" fillId="0" borderId="37"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0" fillId="0" borderId="28" xfId="0" applyFill="1" applyBorder="1" applyAlignment="1">
      <alignment horizontal="center" vertical="top" wrapText="1"/>
    </xf>
    <xf numFmtId="0" fontId="0" fillId="0" borderId="37" xfId="0" applyFill="1" applyBorder="1" applyAlignment="1">
      <alignment horizontal="left" vertical="top"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56" fillId="0" borderId="67"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68" xfId="0" applyFont="1" applyFill="1" applyBorder="1" applyAlignment="1">
      <alignment horizontal="left" vertical="top" wrapText="1"/>
    </xf>
    <xf numFmtId="0" fontId="56" fillId="0" borderId="69" xfId="0" applyFont="1" applyFill="1" applyBorder="1" applyAlignment="1">
      <alignment horizontal="left" vertical="top" wrapText="1"/>
    </xf>
    <xf numFmtId="0" fontId="56" fillId="0" borderId="46"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18" xfId="0" applyFill="1" applyBorder="1" applyAlignment="1">
      <alignment horizontal="center" vertical="center" wrapText="1"/>
    </xf>
    <xf numFmtId="0" fontId="56" fillId="0" borderId="47"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70" xfId="0" applyFill="1" applyBorder="1" applyAlignment="1">
      <alignment horizontal="center" vertical="center" wrapText="1"/>
    </xf>
    <xf numFmtId="0" fontId="56" fillId="0" borderId="71" xfId="0" applyFont="1" applyFill="1" applyBorder="1" applyAlignment="1">
      <alignment horizontal="left" vertical="top" wrapText="1"/>
    </xf>
    <xf numFmtId="0" fontId="56" fillId="0" borderId="72" xfId="0"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50" xfId="0" applyFont="1" applyFill="1" applyBorder="1" applyAlignment="1">
      <alignment horizontal="left" vertical="top" wrapText="1"/>
    </xf>
    <xf numFmtId="49" fontId="4" fillId="0" borderId="25"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49" fontId="4" fillId="0" borderId="39" xfId="0" applyNumberFormat="1" applyFont="1" applyFill="1" applyBorder="1" applyAlignment="1">
      <alignment horizontal="center" vertical="top" wrapText="1"/>
    </xf>
    <xf numFmtId="0" fontId="4" fillId="0" borderId="17"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6" fillId="0" borderId="0" xfId="0" applyFont="1" applyFill="1" applyAlignment="1">
      <alignment wrapText="1"/>
    </xf>
    <xf numFmtId="49" fontId="57" fillId="0" borderId="0" xfId="0" applyNumberFormat="1" applyFont="1" applyFill="1" applyAlignment="1">
      <alignment horizontal="center"/>
    </xf>
    <xf numFmtId="0" fontId="57" fillId="0" borderId="0" xfId="0" applyNumberFormat="1" applyFont="1" applyFill="1" applyBorder="1" applyAlignment="1">
      <alignment horizontal="center" vertical="center" wrapText="1"/>
    </xf>
    <xf numFmtId="0" fontId="57" fillId="0" borderId="10" xfId="0" applyFont="1" applyFill="1" applyBorder="1" applyAlignment="1">
      <alignment horizontal="center" vertical="top" wrapText="1"/>
    </xf>
    <xf numFmtId="49" fontId="4" fillId="0" borderId="31"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1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6" fillId="33" borderId="17" xfId="0" applyFont="1" applyFill="1" applyBorder="1" applyAlignment="1">
      <alignment vertical="top" wrapText="1"/>
    </xf>
    <xf numFmtId="0" fontId="56" fillId="33" borderId="0" xfId="0" applyFont="1" applyFill="1" applyBorder="1" applyAlignment="1">
      <alignment horizontal="left" vertical="top" wrapText="1"/>
    </xf>
    <xf numFmtId="0" fontId="56" fillId="33" borderId="14" xfId="0" applyFont="1" applyFill="1" applyBorder="1" applyAlignment="1">
      <alignment horizontal="left" vertical="top" wrapText="1"/>
    </xf>
    <xf numFmtId="49" fontId="57" fillId="33" borderId="20" xfId="0" applyNumberFormat="1" applyFont="1" applyFill="1" applyBorder="1" applyAlignment="1">
      <alignment horizontal="right" vertical="center" wrapText="1"/>
    </xf>
    <xf numFmtId="49" fontId="57" fillId="33" borderId="34" xfId="0" applyNumberFormat="1" applyFont="1" applyFill="1" applyBorder="1" applyAlignment="1">
      <alignment horizontal="right" vertical="center" wrapText="1"/>
    </xf>
    <xf numFmtId="49" fontId="57" fillId="33" borderId="35" xfId="0" applyNumberFormat="1" applyFont="1" applyFill="1" applyBorder="1" applyAlignment="1">
      <alignment horizontal="right" vertical="center" wrapText="1"/>
    </xf>
    <xf numFmtId="0" fontId="4" fillId="33" borderId="0" xfId="0" applyFont="1" applyFill="1" applyAlignment="1">
      <alignment horizontal="left" vertical="center" wrapText="1"/>
    </xf>
    <xf numFmtId="49" fontId="3" fillId="33" borderId="0" xfId="0" applyNumberFormat="1" applyFont="1" applyFill="1" applyAlignment="1">
      <alignment horizontal="center"/>
    </xf>
    <xf numFmtId="0" fontId="3" fillId="33" borderId="10" xfId="0" applyFont="1" applyFill="1" applyBorder="1" applyAlignment="1">
      <alignment horizontal="center" vertical="top" wrapText="1"/>
    </xf>
    <xf numFmtId="49" fontId="4" fillId="33" borderId="31" xfId="0" applyNumberFormat="1" applyFont="1" applyFill="1" applyBorder="1" applyAlignment="1">
      <alignment horizontal="center" vertical="top" wrapText="1"/>
    </xf>
    <xf numFmtId="49" fontId="4" fillId="33" borderId="15" xfId="0" applyNumberFormat="1"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33" xfId="0" applyFont="1" applyFill="1" applyBorder="1" applyAlignment="1">
      <alignment horizontal="center" wrapText="1"/>
    </xf>
    <xf numFmtId="0" fontId="4" fillId="33" borderId="16" xfId="0" applyFont="1" applyFill="1" applyBorder="1" applyAlignment="1">
      <alignment horizontal="center" wrapText="1"/>
    </xf>
    <xf numFmtId="0" fontId="4" fillId="33" borderId="11" xfId="0" applyFont="1" applyFill="1" applyBorder="1" applyAlignment="1">
      <alignment vertical="top" wrapText="1"/>
    </xf>
    <xf numFmtId="0" fontId="4" fillId="33" borderId="36" xfId="0" applyFont="1" applyFill="1" applyBorder="1" applyAlignment="1">
      <alignment horizontal="center" wrapText="1"/>
    </xf>
    <xf numFmtId="0" fontId="4" fillId="33" borderId="27" xfId="0" applyFont="1" applyFill="1" applyBorder="1" applyAlignment="1">
      <alignment horizontal="center" wrapText="1"/>
    </xf>
    <xf numFmtId="0" fontId="4" fillId="33" borderId="10" xfId="0" applyFont="1" applyFill="1" applyBorder="1" applyAlignment="1">
      <alignment horizontal="left" vertical="top" wrapText="1"/>
    </xf>
    <xf numFmtId="49" fontId="4" fillId="33" borderId="39" xfId="0" applyNumberFormat="1" applyFont="1" applyFill="1" applyBorder="1" applyAlignment="1">
      <alignment horizontal="center" vertical="top" wrapText="1"/>
    </xf>
    <xf numFmtId="0" fontId="4" fillId="33" borderId="32" xfId="0" applyFont="1" applyFill="1" applyBorder="1" applyAlignment="1">
      <alignment horizontal="center" vertical="top" wrapText="1"/>
    </xf>
    <xf numFmtId="0" fontId="4" fillId="33" borderId="26" xfId="0" applyFont="1" applyFill="1" applyBorder="1" applyAlignment="1">
      <alignment horizontal="center" vertical="top" wrapText="1"/>
    </xf>
    <xf numFmtId="0" fontId="3" fillId="33" borderId="20" xfId="0" applyFont="1" applyFill="1" applyBorder="1" applyAlignment="1">
      <alignment horizontal="right" wrapText="1"/>
    </xf>
    <xf numFmtId="0" fontId="3" fillId="33" borderId="34" xfId="0" applyFont="1" applyFill="1" applyBorder="1" applyAlignment="1">
      <alignment horizontal="right" wrapText="1"/>
    </xf>
    <xf numFmtId="0" fontId="3" fillId="33" borderId="35" xfId="0" applyFont="1" applyFill="1" applyBorder="1" applyAlignment="1">
      <alignment horizontal="right" wrapText="1"/>
    </xf>
    <xf numFmtId="49" fontId="4" fillId="33" borderId="29" xfId="0" applyNumberFormat="1" applyFont="1" applyFill="1" applyBorder="1" applyAlignment="1">
      <alignment horizontal="center" vertical="top" wrapText="1"/>
    </xf>
    <xf numFmtId="0" fontId="4" fillId="33" borderId="13" xfId="0" applyFont="1" applyFill="1" applyBorder="1" applyAlignment="1">
      <alignment horizontal="left" vertical="top" wrapText="1"/>
    </xf>
    <xf numFmtId="0" fontId="4" fillId="33" borderId="23" xfId="0" applyFont="1" applyFill="1" applyBorder="1" applyAlignment="1">
      <alignment horizontal="center" wrapText="1"/>
    </xf>
    <xf numFmtId="0" fontId="56" fillId="33" borderId="10" xfId="0" applyFont="1" applyFill="1" applyBorder="1" applyAlignment="1">
      <alignment horizontal="center" vertical="top" wrapText="1"/>
    </xf>
    <xf numFmtId="0" fontId="56" fillId="33" borderId="10" xfId="0" applyFont="1" applyFill="1" applyBorder="1" applyAlignment="1">
      <alignment horizontal="center" wrapText="1"/>
    </xf>
    <xf numFmtId="0" fontId="3" fillId="33" borderId="10" xfId="0" applyFont="1" applyFill="1" applyBorder="1" applyAlignment="1">
      <alignment horizontal="right"/>
    </xf>
    <xf numFmtId="0" fontId="4" fillId="33" borderId="13" xfId="0" applyFont="1" applyFill="1" applyBorder="1" applyAlignment="1">
      <alignment horizontal="center" vertical="top" wrapText="1"/>
    </xf>
    <xf numFmtId="0" fontId="3" fillId="33" borderId="20" xfId="0" applyFont="1" applyFill="1" applyBorder="1" applyAlignment="1">
      <alignment horizontal="right" vertical="top" wrapText="1"/>
    </xf>
    <xf numFmtId="0" fontId="3" fillId="33" borderId="35" xfId="0" applyFont="1" applyFill="1" applyBorder="1" applyAlignment="1">
      <alignment horizontal="right" vertical="top" wrapText="1"/>
    </xf>
    <xf numFmtId="0" fontId="4" fillId="33" borderId="37" xfId="0" applyFont="1" applyFill="1" applyBorder="1" applyAlignment="1">
      <alignment horizontal="center" vertical="top" wrapText="1"/>
    </xf>
    <xf numFmtId="0" fontId="4" fillId="33" borderId="38" xfId="0" applyFont="1" applyFill="1" applyBorder="1" applyAlignment="1">
      <alignment horizontal="center" wrapText="1"/>
    </xf>
    <xf numFmtId="0" fontId="57" fillId="33" borderId="20" xfId="0" applyFont="1" applyFill="1" applyBorder="1" applyAlignment="1">
      <alignment horizontal="right" vertical="center" wrapText="1"/>
    </xf>
    <xf numFmtId="0" fontId="57" fillId="33" borderId="35" xfId="0" applyFont="1" applyFill="1" applyBorder="1" applyAlignment="1">
      <alignment horizontal="right" vertical="center" wrapText="1"/>
    </xf>
    <xf numFmtId="0" fontId="3" fillId="33" borderId="21" xfId="0" applyFont="1" applyFill="1" applyBorder="1" applyAlignment="1">
      <alignment horizontal="center" vertical="top" wrapText="1"/>
    </xf>
    <xf numFmtId="49" fontId="4" fillId="33" borderId="25" xfId="0" applyNumberFormat="1" applyFont="1" applyFill="1" applyBorder="1" applyAlignment="1">
      <alignment horizontal="center" vertical="top" wrapText="1"/>
    </xf>
    <xf numFmtId="0" fontId="4" fillId="33" borderId="0" xfId="0" applyFont="1" applyFill="1" applyAlignment="1">
      <alignment wrapText="1"/>
    </xf>
    <xf numFmtId="0" fontId="56" fillId="33" borderId="59" xfId="0" applyFont="1" applyFill="1" applyBorder="1" applyAlignment="1">
      <alignment horizontal="center" vertical="top" wrapText="1"/>
    </xf>
    <xf numFmtId="0" fontId="56" fillId="33" borderId="14" xfId="0" applyFont="1" applyFill="1" applyBorder="1" applyAlignment="1">
      <alignment horizontal="center" vertical="top" wrapText="1"/>
    </xf>
    <xf numFmtId="0" fontId="57" fillId="33" borderId="41" xfId="0" applyFont="1" applyFill="1" applyBorder="1" applyAlignment="1">
      <alignment horizontal="center" vertical="top" wrapText="1"/>
    </xf>
    <xf numFmtId="49" fontId="56" fillId="33" borderId="0" xfId="0" applyNumberFormat="1" applyFont="1" applyFill="1" applyBorder="1" applyAlignment="1">
      <alignment horizontal="center" vertical="top" wrapText="1"/>
    </xf>
    <xf numFmtId="49" fontId="56" fillId="33" borderId="14" xfId="0" applyNumberFormat="1" applyFont="1" applyFill="1" applyBorder="1" applyAlignment="1">
      <alignment horizontal="center" vertical="top" wrapText="1"/>
    </xf>
    <xf numFmtId="0" fontId="57" fillId="33" borderId="45" xfId="0" applyFont="1" applyFill="1" applyBorder="1" applyAlignment="1">
      <alignment horizontal="center" vertical="center" wrapText="1"/>
    </xf>
    <xf numFmtId="49" fontId="56" fillId="33" borderId="17" xfId="0" applyNumberFormat="1" applyFont="1" applyFill="1" applyBorder="1" applyAlignment="1">
      <alignment horizontal="center" vertical="top" wrapText="1"/>
    </xf>
    <xf numFmtId="49" fontId="56" fillId="33" borderId="37" xfId="0" applyNumberFormat="1" applyFont="1" applyFill="1" applyBorder="1" applyAlignment="1">
      <alignment horizontal="center" vertical="top" wrapText="1"/>
    </xf>
    <xf numFmtId="0" fontId="4" fillId="33" borderId="26" xfId="0" applyFont="1" applyFill="1" applyBorder="1" applyAlignment="1">
      <alignment horizontal="left" vertical="top" wrapText="1"/>
    </xf>
    <xf numFmtId="49" fontId="56" fillId="33" borderId="11" xfId="0" applyNumberFormat="1" applyFont="1" applyFill="1" applyBorder="1" applyAlignment="1">
      <alignment horizontal="center" vertical="top" wrapText="1"/>
    </xf>
    <xf numFmtId="0" fontId="56" fillId="33" borderId="11" xfId="0" applyFont="1" applyFill="1" applyBorder="1" applyAlignment="1">
      <alignment horizontal="center" wrapText="1"/>
    </xf>
    <xf numFmtId="0" fontId="56" fillId="33" borderId="17" xfId="0" applyFont="1" applyFill="1" applyBorder="1" applyAlignment="1">
      <alignment horizontal="center" wrapText="1"/>
    </xf>
    <xf numFmtId="0" fontId="57" fillId="33" borderId="0" xfId="0" applyNumberFormat="1" applyFont="1" applyFill="1" applyBorder="1" applyAlignment="1">
      <alignment horizontal="center" vertical="center" wrapText="1"/>
    </xf>
    <xf numFmtId="0" fontId="4" fillId="33" borderId="17" xfId="0" applyFont="1" applyFill="1" applyBorder="1" applyAlignment="1">
      <alignment horizontal="center" vertical="top" wrapText="1"/>
    </xf>
    <xf numFmtId="0" fontId="4" fillId="33" borderId="24" xfId="0" applyFont="1" applyFill="1" applyBorder="1" applyAlignment="1">
      <alignment horizontal="center" wrapText="1"/>
    </xf>
    <xf numFmtId="0" fontId="4" fillId="33" borderId="43" xfId="0" applyFont="1" applyFill="1" applyBorder="1" applyAlignment="1">
      <alignment horizontal="center" wrapText="1"/>
    </xf>
    <xf numFmtId="0" fontId="4" fillId="33" borderId="40" xfId="0" applyFont="1" applyFill="1" applyBorder="1" applyAlignment="1">
      <alignment horizontal="center" vertical="top" wrapText="1"/>
    </xf>
    <xf numFmtId="0" fontId="4" fillId="33" borderId="40" xfId="0" applyFont="1" applyFill="1" applyBorder="1" applyAlignment="1">
      <alignment horizontal="left" vertical="top" wrapText="1"/>
    </xf>
    <xf numFmtId="49" fontId="4" fillId="33" borderId="57" xfId="0" applyNumberFormat="1" applyFont="1" applyFill="1" applyBorder="1" applyAlignment="1">
      <alignment horizontal="center" vertical="top" wrapText="1"/>
    </xf>
    <xf numFmtId="0" fontId="3" fillId="33" borderId="34" xfId="0" applyFont="1" applyFill="1" applyBorder="1" applyAlignment="1">
      <alignment horizontal="right" vertical="top" wrapText="1"/>
    </xf>
    <xf numFmtId="0" fontId="3" fillId="33" borderId="20"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49" fontId="4" fillId="33" borderId="73" xfId="0" applyNumberFormat="1" applyFont="1" applyFill="1" applyBorder="1" applyAlignment="1">
      <alignment horizontal="center" vertical="top" wrapText="1"/>
    </xf>
    <xf numFmtId="0" fontId="64" fillId="33" borderId="0" xfId="0" applyFont="1" applyFill="1" applyAlignment="1">
      <alignment horizontal="center"/>
    </xf>
    <xf numFmtId="0" fontId="9" fillId="33" borderId="0" xfId="0" applyFont="1" applyFill="1" applyBorder="1" applyAlignment="1">
      <alignment horizontal="center" vertical="center" wrapText="1"/>
    </xf>
    <xf numFmtId="49" fontId="4" fillId="33" borderId="28" xfId="0" applyNumberFormat="1" applyFont="1" applyFill="1" applyBorder="1" applyAlignment="1">
      <alignment horizontal="center" vertical="top" wrapText="1"/>
    </xf>
    <xf numFmtId="0" fontId="3" fillId="33" borderId="20" xfId="0" applyFont="1" applyFill="1" applyBorder="1" applyAlignment="1">
      <alignment horizontal="right" vertical="center" wrapText="1"/>
    </xf>
    <xf numFmtId="0" fontId="3" fillId="33" borderId="35" xfId="0" applyFont="1" applyFill="1" applyBorder="1" applyAlignment="1">
      <alignment horizontal="right" vertical="center" wrapText="1"/>
    </xf>
    <xf numFmtId="0" fontId="3" fillId="33" borderId="10" xfId="0" applyFont="1" applyFill="1" applyBorder="1" applyAlignment="1">
      <alignment horizontal="right" vertical="center"/>
    </xf>
    <xf numFmtId="9" fontId="4" fillId="33" borderId="12" xfId="0" applyNumberFormat="1" applyFont="1" applyFill="1" applyBorder="1" applyAlignment="1">
      <alignment horizontal="center" vertical="top" wrapText="1"/>
    </xf>
    <xf numFmtId="0" fontId="4" fillId="33" borderId="3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57" fillId="33" borderId="10" xfId="0" applyFont="1" applyFill="1" applyBorder="1" applyAlignment="1">
      <alignment horizontal="right" wrapText="1"/>
    </xf>
    <xf numFmtId="0" fontId="3" fillId="33" borderId="45"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75" xfId="0" applyFont="1" applyFill="1" applyBorder="1" applyAlignment="1">
      <alignment horizontal="center" vertical="center" wrapText="1"/>
    </xf>
    <xf numFmtId="0" fontId="3" fillId="33" borderId="10" xfId="0" applyFont="1" applyFill="1" applyBorder="1" applyAlignment="1">
      <alignment horizontal="right" vertical="top" wrapText="1"/>
    </xf>
    <xf numFmtId="0" fontId="3" fillId="33" borderId="39"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27" xfId="0"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0" fontId="3" fillId="33" borderId="0" xfId="0" applyFont="1" applyFill="1" applyBorder="1" applyAlignment="1">
      <alignment horizontal="center" vertical="top" wrapText="1"/>
    </xf>
    <xf numFmtId="49" fontId="56" fillId="33" borderId="15" xfId="0" applyNumberFormat="1" applyFont="1" applyFill="1" applyBorder="1" applyAlignment="1">
      <alignment horizontal="center" vertical="center" wrapText="1"/>
    </xf>
    <xf numFmtId="49" fontId="56" fillId="33" borderId="25" xfId="0" applyNumberFormat="1"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7" xfId="0" applyFont="1" applyFill="1" applyBorder="1" applyAlignment="1">
      <alignment horizontal="center" vertical="center" wrapText="1"/>
    </xf>
    <xf numFmtId="49" fontId="4" fillId="33" borderId="25" xfId="0" applyNumberFormat="1" applyFont="1" applyFill="1" applyBorder="1" applyAlignment="1">
      <alignment horizontal="center" vertical="center" wrapText="1"/>
    </xf>
    <xf numFmtId="49" fontId="4" fillId="33" borderId="39" xfId="0" applyNumberFormat="1" applyFont="1" applyFill="1" applyBorder="1" applyAlignment="1">
      <alignment horizontal="center" vertical="center" wrapText="1"/>
    </xf>
    <xf numFmtId="0" fontId="56" fillId="0" borderId="0" xfId="0" applyFont="1" applyAlignment="1">
      <alignment wrapText="1"/>
    </xf>
    <xf numFmtId="0" fontId="3" fillId="0" borderId="0" xfId="0" applyNumberFormat="1" applyFont="1" applyBorder="1" applyAlignment="1">
      <alignment horizontal="center" vertical="center" wrapText="1"/>
    </xf>
    <xf numFmtId="0" fontId="57" fillId="0" borderId="20" xfId="0" applyFont="1" applyBorder="1" applyAlignment="1">
      <alignment horizontal="right" wrapText="1"/>
    </xf>
    <xf numFmtId="0" fontId="57" fillId="0" borderId="34" xfId="0" applyFont="1" applyBorder="1" applyAlignment="1">
      <alignment horizontal="right" wrapText="1"/>
    </xf>
    <xf numFmtId="0" fontId="57" fillId="0" borderId="35" xfId="0" applyFont="1" applyBorder="1" applyAlignment="1">
      <alignment horizontal="right" wrapText="1"/>
    </xf>
    <xf numFmtId="0" fontId="4" fillId="0" borderId="0" xfId="0" applyFont="1" applyAlignment="1">
      <alignment wrapText="1"/>
    </xf>
    <xf numFmtId="49" fontId="57" fillId="0" borderId="0"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0" fontId="0" fillId="0" borderId="41" xfId="0"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2" xfId="0" applyFont="1" applyFill="1" applyBorder="1" applyAlignment="1">
      <alignment horizontal="center" vertical="top" wrapText="1"/>
    </xf>
    <xf numFmtId="0" fontId="56" fillId="0" borderId="33" xfId="0" applyFont="1" applyFill="1" applyBorder="1" applyAlignment="1">
      <alignment horizontal="center" wrapText="1"/>
    </xf>
    <xf numFmtId="0" fontId="56" fillId="0" borderId="13" xfId="0" applyFont="1" applyFill="1" applyBorder="1" applyAlignment="1">
      <alignment horizontal="left" vertical="top" wrapText="1"/>
    </xf>
    <xf numFmtId="0" fontId="56" fillId="0" borderId="13" xfId="0" applyFont="1" applyFill="1" applyBorder="1" applyAlignment="1">
      <alignment horizontal="center" vertical="top" wrapText="1"/>
    </xf>
    <xf numFmtId="0" fontId="56" fillId="0" borderId="23" xfId="0" applyFont="1" applyFill="1" applyBorder="1" applyAlignment="1">
      <alignment horizontal="center" wrapText="1"/>
    </xf>
    <xf numFmtId="0" fontId="56" fillId="0" borderId="26" xfId="0" applyFont="1" applyFill="1" applyBorder="1" applyAlignment="1">
      <alignment horizontal="left" vertical="top" wrapText="1"/>
    </xf>
    <xf numFmtId="0" fontId="56" fillId="0" borderId="32" xfId="0" applyFont="1" applyFill="1" applyBorder="1" applyAlignment="1">
      <alignment horizontal="left" vertical="top" wrapText="1"/>
    </xf>
    <xf numFmtId="0" fontId="57" fillId="0" borderId="10" xfId="0" applyFont="1" applyFill="1" applyBorder="1" applyAlignment="1">
      <alignment horizontal="center" vertical="center" wrapText="1"/>
    </xf>
    <xf numFmtId="0" fontId="56" fillId="0" borderId="17" xfId="0" applyFont="1" applyFill="1" applyBorder="1" applyAlignment="1">
      <alignment horizontal="center" vertical="top" wrapText="1"/>
    </xf>
    <xf numFmtId="0" fontId="56" fillId="0" borderId="40" xfId="0" applyFont="1" applyFill="1" applyBorder="1" applyAlignment="1">
      <alignment horizontal="center" vertical="top" wrapText="1"/>
    </xf>
    <xf numFmtId="0" fontId="57" fillId="0" borderId="20" xfId="0" applyFont="1" applyFill="1" applyBorder="1" applyAlignment="1">
      <alignment horizontal="center" wrapText="1"/>
    </xf>
    <xf numFmtId="0" fontId="57" fillId="0" borderId="34" xfId="0" applyFont="1" applyFill="1" applyBorder="1" applyAlignment="1">
      <alignment horizontal="center" wrapText="1"/>
    </xf>
    <xf numFmtId="0" fontId="57" fillId="0" borderId="35" xfId="0" applyFont="1" applyFill="1" applyBorder="1" applyAlignment="1">
      <alignment horizontal="center" wrapText="1"/>
    </xf>
    <xf numFmtId="0" fontId="57" fillId="0" borderId="10" xfId="0" applyFont="1" applyFill="1" applyBorder="1" applyAlignment="1">
      <alignment horizontal="right"/>
    </xf>
    <xf numFmtId="0" fontId="57" fillId="33" borderId="20" xfId="0" applyFont="1" applyFill="1" applyBorder="1" applyAlignment="1">
      <alignment horizontal="right" wrapText="1"/>
    </xf>
    <xf numFmtId="0" fontId="57" fillId="33" borderId="34" xfId="0" applyFont="1" applyFill="1" applyBorder="1" applyAlignment="1">
      <alignment horizontal="right" wrapText="1"/>
    </xf>
    <xf numFmtId="0" fontId="57" fillId="33" borderId="35" xfId="0" applyFont="1" applyFill="1" applyBorder="1" applyAlignment="1">
      <alignment horizontal="right" wrapText="1"/>
    </xf>
    <xf numFmtId="0" fontId="56" fillId="0" borderId="36" xfId="0" applyFont="1" applyFill="1" applyBorder="1" applyAlignment="1">
      <alignment horizontal="center" wrapText="1"/>
    </xf>
    <xf numFmtId="0" fontId="56" fillId="0" borderId="27" xfId="0" applyFont="1" applyFill="1" applyBorder="1" applyAlignment="1">
      <alignment horizontal="center" wrapText="1"/>
    </xf>
    <xf numFmtId="0" fontId="57" fillId="0" borderId="20" xfId="0" applyFont="1" applyFill="1" applyBorder="1" applyAlignment="1">
      <alignment horizontal="right" vertical="top" wrapText="1"/>
    </xf>
    <xf numFmtId="0" fontId="57" fillId="0" borderId="34" xfId="0" applyFont="1" applyFill="1" applyBorder="1" applyAlignment="1">
      <alignment horizontal="right" vertical="top" wrapText="1"/>
    </xf>
    <xf numFmtId="0" fontId="57" fillId="0" borderId="35" xfId="0" applyFont="1" applyFill="1" applyBorder="1" applyAlignment="1">
      <alignment horizontal="right" vertical="top" wrapText="1"/>
    </xf>
    <xf numFmtId="0" fontId="57" fillId="0" borderId="10" xfId="0" applyFont="1" applyFill="1" applyBorder="1" applyAlignment="1">
      <alignment horizontal="center" wrapText="1"/>
    </xf>
    <xf numFmtId="0" fontId="57" fillId="33" borderId="20" xfId="0" applyFont="1" applyFill="1" applyBorder="1" applyAlignment="1">
      <alignment horizontal="right"/>
    </xf>
    <xf numFmtId="0" fontId="57" fillId="33" borderId="34" xfId="0" applyFont="1" applyFill="1" applyBorder="1" applyAlignment="1">
      <alignment horizontal="right"/>
    </xf>
    <xf numFmtId="0" fontId="57" fillId="33" borderId="35" xfId="0" applyFont="1" applyFill="1" applyBorder="1" applyAlignment="1">
      <alignment horizontal="right"/>
    </xf>
    <xf numFmtId="0" fontId="57" fillId="33" borderId="20" xfId="0" applyFont="1" applyFill="1" applyBorder="1" applyAlignment="1">
      <alignment horizontal="center" wrapText="1"/>
    </xf>
    <xf numFmtId="0" fontId="57" fillId="33" borderId="34" xfId="0" applyFont="1" applyFill="1" applyBorder="1" applyAlignment="1">
      <alignment horizontal="center" wrapText="1"/>
    </xf>
    <xf numFmtId="0" fontId="57" fillId="33" borderId="35" xfId="0" applyFont="1" applyFill="1" applyBorder="1" applyAlignment="1">
      <alignment horizontal="center" wrapText="1"/>
    </xf>
    <xf numFmtId="49" fontId="57" fillId="33" borderId="0" xfId="0" applyNumberFormat="1" applyFont="1" applyFill="1" applyBorder="1" applyAlignment="1">
      <alignment horizontal="center" vertical="center" wrapText="1"/>
    </xf>
    <xf numFmtId="49" fontId="56" fillId="33" borderId="73" xfId="0" applyNumberFormat="1" applyFont="1" applyFill="1" applyBorder="1" applyAlignment="1">
      <alignment horizontal="center"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33" borderId="11" xfId="0" applyFont="1" applyFill="1" applyBorder="1" applyAlignment="1">
      <alignment horizontal="justify" vertical="top" wrapText="1"/>
    </xf>
    <xf numFmtId="0" fontId="61" fillId="33" borderId="11" xfId="0" applyFont="1" applyFill="1" applyBorder="1" applyAlignment="1">
      <alignment horizontal="justify" vertical="top" wrapText="1"/>
    </xf>
    <xf numFmtId="0" fontId="56" fillId="0" borderId="0" xfId="0" applyFont="1" applyAlignment="1">
      <alignment horizontal="center"/>
    </xf>
    <xf numFmtId="0" fontId="56" fillId="0" borderId="14" xfId="0" applyFont="1" applyBorder="1" applyAlignment="1">
      <alignment horizontal="center"/>
    </xf>
    <xf numFmtId="0" fontId="56" fillId="0" borderId="0" xfId="0" applyFont="1" applyAlignment="1">
      <alignment horizontal="center" wrapText="1"/>
    </xf>
    <xf numFmtId="0" fontId="62" fillId="0" borderId="0" xfId="0" applyFont="1" applyAlignment="1">
      <alignment horizontal="center" vertical="top"/>
    </xf>
    <xf numFmtId="0" fontId="56" fillId="0" borderId="10" xfId="0" applyFont="1" applyBorder="1" applyAlignment="1">
      <alignment horizontal="center" vertical="center" wrapText="1"/>
    </xf>
    <xf numFmtId="0" fontId="56"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E38"/>
  <sheetViews>
    <sheetView view="pageBreakPreview" zoomScale="84" zoomScaleNormal="80" zoomScaleSheetLayoutView="84" zoomScalePageLayoutView="0" workbookViewId="0" topLeftCell="A25">
      <selection activeCell="B6" sqref="B6:B9"/>
    </sheetView>
  </sheetViews>
  <sheetFormatPr defaultColWidth="9.140625" defaultRowHeight="15"/>
  <cols>
    <col min="1" max="1" width="9.140625" style="1" customWidth="1"/>
    <col min="2" max="2" width="58.7109375" style="5" customWidth="1"/>
    <col min="3" max="3" width="65.421875" style="5" customWidth="1"/>
    <col min="4" max="4" width="27.57421875" style="5" customWidth="1"/>
    <col min="5" max="5" width="23.7109375" style="178" customWidth="1"/>
    <col min="6" max="16384" width="9.140625" style="5" customWidth="1"/>
  </cols>
  <sheetData>
    <row r="1" spans="4:5" ht="77.25" customHeight="1">
      <c r="D1" s="338" t="s">
        <v>598</v>
      </c>
      <c r="E1" s="338"/>
    </row>
    <row r="2" spans="1:5" ht="18.75">
      <c r="A2" s="339"/>
      <c r="B2" s="339"/>
      <c r="C2" s="339"/>
      <c r="D2" s="339"/>
      <c r="E2" s="339"/>
    </row>
    <row r="3" spans="1:5" ht="57" customHeight="1">
      <c r="A3" s="340" t="s">
        <v>157</v>
      </c>
      <c r="B3" s="340"/>
      <c r="C3" s="340"/>
      <c r="D3" s="340"/>
      <c r="E3" s="340"/>
    </row>
    <row r="4" spans="1:5" ht="103.5" customHeight="1">
      <c r="A4" s="3" t="s">
        <v>0</v>
      </c>
      <c r="B4" s="179" t="s">
        <v>131</v>
      </c>
      <c r="C4" s="179" t="s">
        <v>132</v>
      </c>
      <c r="D4" s="179" t="s">
        <v>1</v>
      </c>
      <c r="E4" s="179" t="s">
        <v>2</v>
      </c>
    </row>
    <row r="5" spans="1:5" ht="16.5" customHeight="1">
      <c r="A5" s="311" t="s">
        <v>3</v>
      </c>
      <c r="B5" s="311"/>
      <c r="C5" s="311"/>
      <c r="D5" s="311"/>
      <c r="E5" s="311"/>
    </row>
    <row r="6" spans="1:5" ht="30" customHeight="1">
      <c r="A6" s="312" t="s">
        <v>14</v>
      </c>
      <c r="B6" s="314" t="s">
        <v>643</v>
      </c>
      <c r="C6" s="175" t="s">
        <v>120</v>
      </c>
      <c r="D6" s="316" t="s">
        <v>118</v>
      </c>
      <c r="E6" s="318">
        <v>20</v>
      </c>
    </row>
    <row r="7" spans="1:5" ht="30" customHeight="1">
      <c r="A7" s="313"/>
      <c r="B7" s="332"/>
      <c r="C7" s="173" t="s">
        <v>531</v>
      </c>
      <c r="D7" s="317"/>
      <c r="E7" s="319"/>
    </row>
    <row r="8" spans="1:5" ht="30" customHeight="1">
      <c r="A8" s="313"/>
      <c r="B8" s="332"/>
      <c r="C8" s="173" t="s">
        <v>532</v>
      </c>
      <c r="D8" s="317"/>
      <c r="E8" s="319"/>
    </row>
    <row r="9" spans="1:5" ht="30" customHeight="1">
      <c r="A9" s="313"/>
      <c r="B9" s="332"/>
      <c r="C9" s="252" t="s">
        <v>533</v>
      </c>
      <c r="D9" s="317"/>
      <c r="E9" s="319"/>
    </row>
    <row r="10" spans="1:5" ht="39.75" customHeight="1">
      <c r="A10" s="313" t="s">
        <v>15</v>
      </c>
      <c r="B10" s="331" t="s">
        <v>346</v>
      </c>
      <c r="C10" s="176" t="s">
        <v>347</v>
      </c>
      <c r="D10" s="333" t="s">
        <v>118</v>
      </c>
      <c r="E10" s="336">
        <v>10</v>
      </c>
    </row>
    <row r="11" spans="1:5" ht="19.5" customHeight="1">
      <c r="A11" s="313"/>
      <c r="B11" s="332"/>
      <c r="C11" s="176" t="s">
        <v>348</v>
      </c>
      <c r="D11" s="334"/>
      <c r="E11" s="337"/>
    </row>
    <row r="12" spans="1:5" ht="18.75">
      <c r="A12" s="313"/>
      <c r="B12" s="332"/>
      <c r="C12" s="176" t="s">
        <v>349</v>
      </c>
      <c r="D12" s="334"/>
      <c r="E12" s="337"/>
    </row>
    <row r="13" spans="1:5" ht="18.75">
      <c r="A13" s="313"/>
      <c r="B13" s="315"/>
      <c r="C13" s="176" t="s">
        <v>350</v>
      </c>
      <c r="D13" s="335"/>
      <c r="E13" s="330"/>
    </row>
    <row r="14" spans="1:5" ht="18.75">
      <c r="A14" s="313" t="s">
        <v>16</v>
      </c>
      <c r="B14" s="321" t="s">
        <v>520</v>
      </c>
      <c r="C14" s="173" t="s">
        <v>40</v>
      </c>
      <c r="D14" s="317" t="s">
        <v>118</v>
      </c>
      <c r="E14" s="319">
        <v>10</v>
      </c>
    </row>
    <row r="15" spans="1:5" ht="37.5">
      <c r="A15" s="313"/>
      <c r="B15" s="321"/>
      <c r="C15" s="173" t="s">
        <v>109</v>
      </c>
      <c r="D15" s="317"/>
      <c r="E15" s="319"/>
    </row>
    <row r="16" spans="1:5" ht="37.5">
      <c r="A16" s="313"/>
      <c r="B16" s="321"/>
      <c r="C16" s="173" t="s">
        <v>110</v>
      </c>
      <c r="D16" s="317"/>
      <c r="E16" s="319"/>
    </row>
    <row r="17" spans="1:5" ht="39.75" customHeight="1">
      <c r="A17" s="313" t="s">
        <v>17</v>
      </c>
      <c r="B17" s="321" t="s">
        <v>351</v>
      </c>
      <c r="C17" s="173" t="s">
        <v>63</v>
      </c>
      <c r="D17" s="317" t="s">
        <v>118</v>
      </c>
      <c r="E17" s="319">
        <v>10</v>
      </c>
    </row>
    <row r="18" spans="1:5" ht="35.25" customHeight="1">
      <c r="A18" s="313"/>
      <c r="B18" s="321"/>
      <c r="C18" s="173" t="s">
        <v>60</v>
      </c>
      <c r="D18" s="317"/>
      <c r="E18" s="319"/>
    </row>
    <row r="19" spans="1:5" ht="28.5" customHeight="1">
      <c r="A19" s="313" t="s">
        <v>18</v>
      </c>
      <c r="B19" s="321" t="s">
        <v>352</v>
      </c>
      <c r="C19" s="223" t="s">
        <v>60</v>
      </c>
      <c r="D19" s="317" t="s">
        <v>118</v>
      </c>
      <c r="E19" s="319">
        <v>10</v>
      </c>
    </row>
    <row r="20" spans="1:5" ht="35.25" customHeight="1">
      <c r="A20" s="320"/>
      <c r="B20" s="322"/>
      <c r="C20" s="42" t="s">
        <v>64</v>
      </c>
      <c r="D20" s="323"/>
      <c r="E20" s="324"/>
    </row>
    <row r="21" spans="1:5" ht="24" customHeight="1">
      <c r="A21" s="6"/>
      <c r="B21" s="7"/>
      <c r="C21" s="7"/>
      <c r="D21" s="36" t="s">
        <v>6</v>
      </c>
      <c r="E21" s="177">
        <f>SUM(E6:E20)</f>
        <v>60</v>
      </c>
    </row>
    <row r="22" spans="1:5" ht="24" customHeight="1">
      <c r="A22" s="325" t="s">
        <v>7</v>
      </c>
      <c r="B22" s="326"/>
      <c r="C22" s="326"/>
      <c r="D22" s="326"/>
      <c r="E22" s="327"/>
    </row>
    <row r="23" spans="1:5" ht="44.25" customHeight="1">
      <c r="A23" s="312" t="s">
        <v>20</v>
      </c>
      <c r="B23" s="328" t="s">
        <v>456</v>
      </c>
      <c r="C23" s="175" t="s">
        <v>65</v>
      </c>
      <c r="D23" s="316" t="s">
        <v>118</v>
      </c>
      <c r="E23" s="329">
        <v>5</v>
      </c>
    </row>
    <row r="24" spans="1:5" ht="34.5" customHeight="1">
      <c r="A24" s="313"/>
      <c r="B24" s="321"/>
      <c r="C24" s="173" t="s">
        <v>43</v>
      </c>
      <c r="D24" s="317"/>
      <c r="E24" s="330"/>
    </row>
    <row r="25" spans="1:5" ht="57" customHeight="1">
      <c r="A25" s="313" t="s">
        <v>21</v>
      </c>
      <c r="B25" s="321" t="s">
        <v>66</v>
      </c>
      <c r="C25" s="173" t="s">
        <v>42</v>
      </c>
      <c r="D25" s="317" t="s">
        <v>118</v>
      </c>
      <c r="E25" s="319">
        <v>5</v>
      </c>
    </row>
    <row r="26" spans="1:5" ht="57" customHeight="1">
      <c r="A26" s="313"/>
      <c r="B26" s="321"/>
      <c r="C26" s="173" t="s">
        <v>41</v>
      </c>
      <c r="D26" s="317"/>
      <c r="E26" s="319"/>
    </row>
    <row r="27" spans="1:5" ht="49.5" customHeight="1">
      <c r="A27" s="313" t="s">
        <v>22</v>
      </c>
      <c r="B27" s="321" t="s">
        <v>465</v>
      </c>
      <c r="C27" s="173" t="s">
        <v>130</v>
      </c>
      <c r="D27" s="317" t="s">
        <v>118</v>
      </c>
      <c r="E27" s="319">
        <v>5</v>
      </c>
    </row>
    <row r="28" spans="1:5" ht="49.5" customHeight="1">
      <c r="A28" s="313"/>
      <c r="B28" s="321"/>
      <c r="C28" s="173" t="s">
        <v>41</v>
      </c>
      <c r="D28" s="317"/>
      <c r="E28" s="319"/>
    </row>
    <row r="29" spans="1:5" ht="35.25" customHeight="1">
      <c r="A29" s="313" t="s">
        <v>23</v>
      </c>
      <c r="B29" s="321" t="s">
        <v>457</v>
      </c>
      <c r="C29" s="173" t="s">
        <v>44</v>
      </c>
      <c r="D29" s="317" t="s">
        <v>118</v>
      </c>
      <c r="E29" s="319">
        <v>5</v>
      </c>
    </row>
    <row r="30" spans="1:5" ht="33.75" customHeight="1">
      <c r="A30" s="320"/>
      <c r="B30" s="322"/>
      <c r="C30" s="174" t="s">
        <v>45</v>
      </c>
      <c r="D30" s="323"/>
      <c r="E30" s="324"/>
    </row>
    <row r="31" spans="1:5" ht="18.75">
      <c r="A31" s="6"/>
      <c r="B31" s="7"/>
      <c r="C31" s="7"/>
      <c r="D31" s="8" t="s">
        <v>6</v>
      </c>
      <c r="E31" s="177">
        <f>SUM(E23:E30)</f>
        <v>20</v>
      </c>
    </row>
    <row r="32" spans="1:5" ht="16.5" customHeight="1">
      <c r="A32" s="311" t="s">
        <v>9</v>
      </c>
      <c r="B32" s="311"/>
      <c r="C32" s="311"/>
      <c r="D32" s="311"/>
      <c r="E32" s="311"/>
    </row>
    <row r="33" spans="1:5" ht="60" customHeight="1">
      <c r="A33" s="312" t="s">
        <v>25</v>
      </c>
      <c r="B33" s="314" t="s">
        <v>591</v>
      </c>
      <c r="C33" s="175" t="s">
        <v>46</v>
      </c>
      <c r="D33" s="316" t="s">
        <v>118</v>
      </c>
      <c r="E33" s="318">
        <v>10</v>
      </c>
    </row>
    <row r="34" spans="1:5" ht="95.25" customHeight="1">
      <c r="A34" s="313"/>
      <c r="B34" s="315"/>
      <c r="C34" s="173" t="s">
        <v>47</v>
      </c>
      <c r="D34" s="317"/>
      <c r="E34" s="319"/>
    </row>
    <row r="35" spans="1:5" ht="23.25" customHeight="1">
      <c r="A35" s="313" t="s">
        <v>26</v>
      </c>
      <c r="B35" s="321" t="s">
        <v>10</v>
      </c>
      <c r="C35" s="173" t="s">
        <v>48</v>
      </c>
      <c r="D35" s="317" t="s">
        <v>118</v>
      </c>
      <c r="E35" s="319">
        <v>10</v>
      </c>
    </row>
    <row r="36" spans="1:5" ht="18.75">
      <c r="A36" s="320"/>
      <c r="B36" s="322"/>
      <c r="C36" s="174" t="s">
        <v>61</v>
      </c>
      <c r="D36" s="323"/>
      <c r="E36" s="324"/>
    </row>
    <row r="37" spans="1:5" ht="18.75">
      <c r="A37" s="6"/>
      <c r="B37" s="7"/>
      <c r="C37" s="7"/>
      <c r="D37" s="36" t="s">
        <v>6</v>
      </c>
      <c r="E37" s="177">
        <f>SUM(E33:E36)</f>
        <v>20</v>
      </c>
    </row>
    <row r="38" spans="1:5" ht="18.75">
      <c r="A38" s="112"/>
      <c r="B38" s="112"/>
      <c r="C38" s="112"/>
      <c r="D38" s="112" t="s">
        <v>13</v>
      </c>
      <c r="E38" s="177">
        <f>E37+E31+E21</f>
        <v>100</v>
      </c>
    </row>
  </sheetData>
  <sheetProtection/>
  <mergeCells count="50">
    <mergeCell ref="D1:E1"/>
    <mergeCell ref="A2:E2"/>
    <mergeCell ref="A3:E3"/>
    <mergeCell ref="A5:E5"/>
    <mergeCell ref="A6:A9"/>
    <mergeCell ref="B6:B9"/>
    <mergeCell ref="D6:D9"/>
    <mergeCell ref="E6:E9"/>
    <mergeCell ref="A10:A13"/>
    <mergeCell ref="B10:B13"/>
    <mergeCell ref="D10:D13"/>
    <mergeCell ref="E10:E13"/>
    <mergeCell ref="A14:A16"/>
    <mergeCell ref="B14:B16"/>
    <mergeCell ref="D14:D16"/>
    <mergeCell ref="E14:E16"/>
    <mergeCell ref="A17:A18"/>
    <mergeCell ref="B17:B18"/>
    <mergeCell ref="D17:D18"/>
    <mergeCell ref="E17:E18"/>
    <mergeCell ref="A19:A20"/>
    <mergeCell ref="B19:B20"/>
    <mergeCell ref="D19:D20"/>
    <mergeCell ref="E19:E20"/>
    <mergeCell ref="A22:E22"/>
    <mergeCell ref="A23:A24"/>
    <mergeCell ref="B23:B24"/>
    <mergeCell ref="D23:D24"/>
    <mergeCell ref="A25:A26"/>
    <mergeCell ref="B25:B26"/>
    <mergeCell ref="D25:D26"/>
    <mergeCell ref="E25:E26"/>
    <mergeCell ref="E23:E24"/>
    <mergeCell ref="A27:A28"/>
    <mergeCell ref="B27:B28"/>
    <mergeCell ref="D27:D28"/>
    <mergeCell ref="E27:E28"/>
    <mergeCell ref="A29:A30"/>
    <mergeCell ref="B29:B30"/>
    <mergeCell ref="D29:D30"/>
    <mergeCell ref="E29:E30"/>
    <mergeCell ref="A32:E32"/>
    <mergeCell ref="A33:A34"/>
    <mergeCell ref="B33:B34"/>
    <mergeCell ref="D33:D34"/>
    <mergeCell ref="E33:E34"/>
    <mergeCell ref="A35:A36"/>
    <mergeCell ref="B35:B36"/>
    <mergeCell ref="D35:D36"/>
    <mergeCell ref="E35:E36"/>
  </mergeCells>
  <printOptions/>
  <pageMargins left="1.1811023622047245" right="0.3937007874015748" top="0.7874015748031497" bottom="0.7874015748031497" header="0" footer="0"/>
  <pageSetup fitToHeight="100" horizontalDpi="600" verticalDpi="600" orientation="landscape" paperSize="9" scale="69" r:id="rId1"/>
  <rowBreaks count="2" manualBreakCount="2">
    <brk id="18" max="4" man="1"/>
    <brk id="31" max="4" man="1"/>
  </rowBreaks>
</worksheet>
</file>

<file path=xl/worksheets/sheet10.xml><?xml version="1.0" encoding="utf-8"?>
<worksheet xmlns="http://schemas.openxmlformats.org/spreadsheetml/2006/main" xmlns:r="http://schemas.openxmlformats.org/officeDocument/2006/relationships">
  <sheetPr>
    <tabColor rgb="FF92D050"/>
  </sheetPr>
  <dimension ref="A1:G74"/>
  <sheetViews>
    <sheetView view="pageBreakPreview" zoomScale="76" zoomScaleNormal="90" zoomScaleSheetLayoutView="76" workbookViewId="0" topLeftCell="A48">
      <selection activeCell="F1" sqref="F1:G1"/>
    </sheetView>
  </sheetViews>
  <sheetFormatPr defaultColWidth="9.140625" defaultRowHeight="15"/>
  <cols>
    <col min="1" max="1" width="9.140625" style="120" customWidth="1"/>
    <col min="2" max="2" width="55.8515625" style="121" customWidth="1"/>
    <col min="3" max="5" width="32.7109375" style="121" customWidth="1"/>
    <col min="6" max="6" width="23.421875" style="121" customWidth="1"/>
    <col min="7" max="7" width="23.421875" style="156" customWidth="1"/>
    <col min="8" max="16384" width="9.140625" style="121" customWidth="1"/>
  </cols>
  <sheetData>
    <row r="1" spans="6:7" ht="84.75" customHeight="1">
      <c r="F1" s="559" t="s">
        <v>607</v>
      </c>
      <c r="G1" s="559"/>
    </row>
    <row r="2" spans="1:7" ht="11.25" customHeight="1">
      <c r="A2" s="560"/>
      <c r="B2" s="560"/>
      <c r="C2" s="560"/>
      <c r="D2" s="560"/>
      <c r="E2" s="560"/>
      <c r="F2" s="560"/>
      <c r="G2" s="560"/>
    </row>
    <row r="3" spans="1:7" ht="58.5" customHeight="1">
      <c r="A3" s="561" t="s">
        <v>373</v>
      </c>
      <c r="B3" s="561"/>
      <c r="C3" s="561"/>
      <c r="D3" s="561"/>
      <c r="E3" s="561"/>
      <c r="F3" s="561"/>
      <c r="G3" s="561"/>
    </row>
    <row r="4" spans="1:7" ht="138" customHeight="1">
      <c r="A4" s="208" t="s">
        <v>92</v>
      </c>
      <c r="B4" s="209" t="s">
        <v>142</v>
      </c>
      <c r="C4" s="466" t="s">
        <v>143</v>
      </c>
      <c r="D4" s="467"/>
      <c r="E4" s="468"/>
      <c r="F4" s="209" t="s">
        <v>1</v>
      </c>
      <c r="G4" s="209" t="s">
        <v>2</v>
      </c>
    </row>
    <row r="5" spans="1:7" ht="19.5" customHeight="1">
      <c r="A5" s="562" t="s">
        <v>144</v>
      </c>
      <c r="B5" s="562"/>
      <c r="C5" s="562"/>
      <c r="D5" s="562"/>
      <c r="E5" s="562"/>
      <c r="F5" s="562"/>
      <c r="G5" s="562"/>
    </row>
    <row r="6" spans="1:7" s="221" customFormat="1" ht="21" customHeight="1">
      <c r="A6" s="563" t="s">
        <v>14</v>
      </c>
      <c r="B6" s="565" t="s">
        <v>374</v>
      </c>
      <c r="C6" s="566" t="s">
        <v>375</v>
      </c>
      <c r="D6" s="567"/>
      <c r="E6" s="568"/>
      <c r="F6" s="569" t="s">
        <v>118</v>
      </c>
      <c r="G6" s="570">
        <v>8</v>
      </c>
    </row>
    <row r="7" spans="1:7" s="221" customFormat="1" ht="21" customHeight="1">
      <c r="A7" s="564"/>
      <c r="B7" s="522"/>
      <c r="C7" s="544" t="s">
        <v>376</v>
      </c>
      <c r="D7" s="545"/>
      <c r="E7" s="546"/>
      <c r="F7" s="569"/>
      <c r="G7" s="571"/>
    </row>
    <row r="8" spans="1:7" s="221" customFormat="1" ht="21" customHeight="1">
      <c r="A8" s="564"/>
      <c r="B8" s="522"/>
      <c r="C8" s="544" t="s">
        <v>377</v>
      </c>
      <c r="D8" s="545"/>
      <c r="E8" s="546"/>
      <c r="F8" s="569"/>
      <c r="G8" s="571"/>
    </row>
    <row r="9" spans="1:7" s="221" customFormat="1" ht="29.25" customHeight="1">
      <c r="A9" s="564"/>
      <c r="B9" s="522"/>
      <c r="C9" s="544" t="s">
        <v>500</v>
      </c>
      <c r="D9" s="545"/>
      <c r="E9" s="546"/>
      <c r="F9" s="569"/>
      <c r="G9" s="571"/>
    </row>
    <row r="10" spans="1:7" s="221" customFormat="1" ht="27" customHeight="1">
      <c r="A10" s="547" t="s">
        <v>15</v>
      </c>
      <c r="B10" s="550" t="s">
        <v>150</v>
      </c>
      <c r="C10" s="222" t="s">
        <v>378</v>
      </c>
      <c r="D10" s="222" t="s">
        <v>379</v>
      </c>
      <c r="E10" s="204" t="s">
        <v>380</v>
      </c>
      <c r="F10" s="553" t="s">
        <v>118</v>
      </c>
      <c r="G10" s="556">
        <v>6</v>
      </c>
    </row>
    <row r="11" spans="1:7" s="221" customFormat="1" ht="27" customHeight="1">
      <c r="A11" s="548"/>
      <c r="B11" s="551"/>
      <c r="C11" s="222" t="s">
        <v>375</v>
      </c>
      <c r="D11" s="222" t="s">
        <v>375</v>
      </c>
      <c r="E11" s="222" t="s">
        <v>375</v>
      </c>
      <c r="F11" s="554"/>
      <c r="G11" s="557"/>
    </row>
    <row r="12" spans="1:7" ht="45" customHeight="1">
      <c r="A12" s="548"/>
      <c r="B12" s="551"/>
      <c r="C12" s="204" t="s">
        <v>381</v>
      </c>
      <c r="D12" s="204" t="s">
        <v>382</v>
      </c>
      <c r="E12" s="204" t="s">
        <v>383</v>
      </c>
      <c r="F12" s="554"/>
      <c r="G12" s="557"/>
    </row>
    <row r="13" spans="1:7" ht="36.75" customHeight="1">
      <c r="A13" s="548"/>
      <c r="B13" s="551"/>
      <c r="C13" s="204" t="s">
        <v>384</v>
      </c>
      <c r="D13" s="204" t="s">
        <v>385</v>
      </c>
      <c r="E13" s="204" t="s">
        <v>386</v>
      </c>
      <c r="F13" s="554"/>
      <c r="G13" s="557"/>
    </row>
    <row r="14" spans="1:7" ht="33.75" customHeight="1">
      <c r="A14" s="549"/>
      <c r="B14" s="552"/>
      <c r="C14" s="204" t="s">
        <v>387</v>
      </c>
      <c r="D14" s="204" t="s">
        <v>388</v>
      </c>
      <c r="E14" s="204" t="s">
        <v>389</v>
      </c>
      <c r="F14" s="555"/>
      <c r="G14" s="558"/>
    </row>
    <row r="15" spans="1:7" ht="41.25" customHeight="1">
      <c r="A15" s="476" t="s">
        <v>16</v>
      </c>
      <c r="B15" s="478" t="s">
        <v>151</v>
      </c>
      <c r="C15" s="451" t="s">
        <v>390</v>
      </c>
      <c r="D15" s="452"/>
      <c r="E15" s="453"/>
      <c r="F15" s="490" t="s">
        <v>118</v>
      </c>
      <c r="G15" s="502">
        <v>6</v>
      </c>
    </row>
    <row r="16" spans="1:7" ht="36" customHeight="1">
      <c r="A16" s="476"/>
      <c r="B16" s="478"/>
      <c r="C16" s="451" t="s">
        <v>391</v>
      </c>
      <c r="D16" s="452"/>
      <c r="E16" s="453"/>
      <c r="F16" s="526"/>
      <c r="G16" s="502"/>
    </row>
    <row r="17" spans="1:7" ht="111" customHeight="1">
      <c r="A17" s="476"/>
      <c r="B17" s="478"/>
      <c r="C17" s="451" t="s">
        <v>313</v>
      </c>
      <c r="D17" s="452"/>
      <c r="E17" s="453"/>
      <c r="F17" s="527"/>
      <c r="G17" s="502"/>
    </row>
    <row r="18" spans="1:7" ht="24" customHeight="1">
      <c r="A18" s="483" t="s">
        <v>17</v>
      </c>
      <c r="B18" s="485" t="s">
        <v>152</v>
      </c>
      <c r="C18" s="487" t="s">
        <v>390</v>
      </c>
      <c r="D18" s="488"/>
      <c r="E18" s="535"/>
      <c r="F18" s="536" t="s">
        <v>118</v>
      </c>
      <c r="G18" s="539">
        <v>6</v>
      </c>
    </row>
    <row r="19" spans="1:7" ht="24" customHeight="1">
      <c r="A19" s="528"/>
      <c r="B19" s="529"/>
      <c r="C19" s="532" t="s">
        <v>391</v>
      </c>
      <c r="D19" s="533"/>
      <c r="E19" s="542"/>
      <c r="F19" s="537"/>
      <c r="G19" s="540"/>
    </row>
    <row r="20" spans="1:7" ht="24" customHeight="1">
      <c r="A20" s="497"/>
      <c r="B20" s="498"/>
      <c r="C20" s="499" t="s">
        <v>313</v>
      </c>
      <c r="D20" s="500"/>
      <c r="E20" s="543"/>
      <c r="F20" s="538"/>
      <c r="G20" s="541"/>
    </row>
    <row r="21" spans="1:7" ht="39" customHeight="1">
      <c r="A21" s="476" t="s">
        <v>18</v>
      </c>
      <c r="B21" s="478" t="s">
        <v>392</v>
      </c>
      <c r="C21" s="451" t="s">
        <v>308</v>
      </c>
      <c r="D21" s="452"/>
      <c r="E21" s="453"/>
      <c r="F21" s="526" t="s">
        <v>118</v>
      </c>
      <c r="G21" s="502">
        <v>5</v>
      </c>
    </row>
    <row r="22" spans="1:7" ht="18.75">
      <c r="A22" s="476"/>
      <c r="B22" s="478"/>
      <c r="C22" s="451" t="s">
        <v>309</v>
      </c>
      <c r="D22" s="452"/>
      <c r="E22" s="453"/>
      <c r="F22" s="526"/>
      <c r="G22" s="502"/>
    </row>
    <row r="23" spans="1:7" ht="39" customHeight="1">
      <c r="A23" s="476"/>
      <c r="B23" s="478"/>
      <c r="C23" s="451" t="s">
        <v>502</v>
      </c>
      <c r="D23" s="452"/>
      <c r="E23" s="453"/>
      <c r="F23" s="526"/>
      <c r="G23" s="502"/>
    </row>
    <row r="24" spans="1:7" ht="18.75">
      <c r="A24" s="476"/>
      <c r="B24" s="478"/>
      <c r="C24" s="451" t="s">
        <v>503</v>
      </c>
      <c r="D24" s="452"/>
      <c r="E24" s="453"/>
      <c r="F24" s="527"/>
      <c r="G24" s="502"/>
    </row>
    <row r="25" spans="1:7" ht="18.75">
      <c r="A25" s="483" t="s">
        <v>19</v>
      </c>
      <c r="B25" s="485" t="s">
        <v>393</v>
      </c>
      <c r="C25" s="487" t="s">
        <v>505</v>
      </c>
      <c r="D25" s="488"/>
      <c r="E25" s="489"/>
      <c r="F25" s="490" t="s">
        <v>118</v>
      </c>
      <c r="G25" s="492">
        <v>8</v>
      </c>
    </row>
    <row r="26" spans="1:7" ht="36.75" customHeight="1">
      <c r="A26" s="528"/>
      <c r="B26" s="529"/>
      <c r="C26" s="532" t="s">
        <v>506</v>
      </c>
      <c r="D26" s="533"/>
      <c r="E26" s="534"/>
      <c r="F26" s="530"/>
      <c r="G26" s="531"/>
    </row>
    <row r="27" spans="1:7" ht="18.75">
      <c r="A27" s="528"/>
      <c r="B27" s="529"/>
      <c r="C27" s="532" t="s">
        <v>507</v>
      </c>
      <c r="D27" s="533"/>
      <c r="E27" s="534"/>
      <c r="F27" s="530"/>
      <c r="G27" s="531"/>
    </row>
    <row r="28" spans="1:7" ht="18.75">
      <c r="A28" s="497"/>
      <c r="B28" s="498"/>
      <c r="C28" s="499" t="s">
        <v>504</v>
      </c>
      <c r="D28" s="500"/>
      <c r="E28" s="501"/>
      <c r="F28" s="491"/>
      <c r="G28" s="493"/>
    </row>
    <row r="29" spans="1:7" ht="18.75">
      <c r="A29" s="476" t="s">
        <v>35</v>
      </c>
      <c r="B29" s="523" t="s">
        <v>394</v>
      </c>
      <c r="C29" s="451" t="s">
        <v>306</v>
      </c>
      <c r="D29" s="452"/>
      <c r="E29" s="453"/>
      <c r="F29" s="490" t="s">
        <v>118</v>
      </c>
      <c r="G29" s="502">
        <v>4</v>
      </c>
    </row>
    <row r="30" spans="1:7" ht="18.75">
      <c r="A30" s="483"/>
      <c r="B30" s="524"/>
      <c r="C30" s="451" t="s">
        <v>307</v>
      </c>
      <c r="D30" s="452"/>
      <c r="E30" s="453"/>
      <c r="F30" s="526"/>
      <c r="G30" s="492"/>
    </row>
    <row r="31" spans="1:7" ht="18.75">
      <c r="A31" s="512"/>
      <c r="B31" s="525"/>
      <c r="C31" s="454" t="s">
        <v>508</v>
      </c>
      <c r="D31" s="455"/>
      <c r="E31" s="456"/>
      <c r="F31" s="527"/>
      <c r="G31" s="516"/>
    </row>
    <row r="32" spans="1:7" ht="37.5">
      <c r="A32" s="125"/>
      <c r="B32" s="126"/>
      <c r="C32" s="460"/>
      <c r="D32" s="461"/>
      <c r="E32" s="462"/>
      <c r="F32" s="144" t="s">
        <v>6</v>
      </c>
      <c r="G32" s="210">
        <f>SUM(G6:G31)</f>
        <v>43</v>
      </c>
    </row>
    <row r="33" spans="1:7" ht="18.75">
      <c r="A33" s="125"/>
      <c r="B33" s="126"/>
      <c r="C33" s="463" t="s">
        <v>278</v>
      </c>
      <c r="D33" s="464"/>
      <c r="E33" s="464"/>
      <c r="F33" s="465"/>
      <c r="G33" s="150">
        <f>G32/7</f>
        <v>6.142857142857143</v>
      </c>
    </row>
    <row r="34" spans="1:7" ht="29.25" customHeight="1">
      <c r="A34" s="472" t="s">
        <v>7</v>
      </c>
      <c r="B34" s="473"/>
      <c r="C34" s="473"/>
      <c r="D34" s="473"/>
      <c r="E34" s="473"/>
      <c r="F34" s="473"/>
      <c r="G34" s="474"/>
    </row>
    <row r="35" spans="1:7" ht="45.75" customHeight="1">
      <c r="A35" s="475" t="s">
        <v>20</v>
      </c>
      <c r="B35" s="477" t="s">
        <v>117</v>
      </c>
      <c r="C35" s="469" t="s">
        <v>479</v>
      </c>
      <c r="D35" s="470"/>
      <c r="E35" s="471"/>
      <c r="F35" s="479" t="s">
        <v>118</v>
      </c>
      <c r="G35" s="511">
        <v>4</v>
      </c>
    </row>
    <row r="36" spans="1:7" ht="108.75" customHeight="1">
      <c r="A36" s="476"/>
      <c r="B36" s="478"/>
      <c r="C36" s="451" t="s">
        <v>480</v>
      </c>
      <c r="D36" s="452"/>
      <c r="E36" s="453"/>
      <c r="F36" s="480"/>
      <c r="G36" s="502"/>
    </row>
    <row r="37" spans="1:7" ht="78" customHeight="1" hidden="1">
      <c r="A37" s="476"/>
      <c r="B37" s="522"/>
      <c r="C37" s="204"/>
      <c r="D37" s="204"/>
      <c r="E37" s="231"/>
      <c r="F37" s="479"/>
      <c r="G37" s="502"/>
    </row>
    <row r="38" spans="1:7" ht="0.75" customHeight="1" hidden="1">
      <c r="A38" s="476"/>
      <c r="B38" s="522"/>
      <c r="C38" s="204"/>
      <c r="D38" s="204"/>
      <c r="E38" s="231"/>
      <c r="F38" s="480"/>
      <c r="G38" s="502"/>
    </row>
    <row r="39" spans="1:7" ht="26.25" customHeight="1">
      <c r="A39" s="476" t="s">
        <v>21</v>
      </c>
      <c r="B39" s="478" t="s">
        <v>462</v>
      </c>
      <c r="C39" s="451" t="s">
        <v>155</v>
      </c>
      <c r="D39" s="452"/>
      <c r="E39" s="453"/>
      <c r="F39" s="480" t="s">
        <v>118</v>
      </c>
      <c r="G39" s="502">
        <v>4</v>
      </c>
    </row>
    <row r="40" spans="1:7" ht="18.75">
      <c r="A40" s="476"/>
      <c r="B40" s="478"/>
      <c r="C40" s="451" t="s">
        <v>310</v>
      </c>
      <c r="D40" s="452"/>
      <c r="E40" s="453"/>
      <c r="F40" s="480"/>
      <c r="G40" s="502"/>
    </row>
    <row r="41" spans="1:7" ht="18.75">
      <c r="A41" s="476"/>
      <c r="B41" s="478"/>
      <c r="C41" s="451" t="s">
        <v>501</v>
      </c>
      <c r="D41" s="452"/>
      <c r="E41" s="453"/>
      <c r="F41" s="480"/>
      <c r="G41" s="502"/>
    </row>
    <row r="42" spans="1:7" ht="76.5" customHeight="1">
      <c r="A42" s="200" t="s">
        <v>22</v>
      </c>
      <c r="B42" s="201" t="s">
        <v>463</v>
      </c>
      <c r="C42" s="451" t="s">
        <v>486</v>
      </c>
      <c r="D42" s="452"/>
      <c r="E42" s="453"/>
      <c r="F42" s="202" t="s">
        <v>119</v>
      </c>
      <c r="G42" s="203">
        <v>4</v>
      </c>
    </row>
    <row r="43" spans="1:7" ht="58.5" customHeight="1">
      <c r="A43" s="476" t="s">
        <v>23</v>
      </c>
      <c r="B43" s="513" t="s">
        <v>464</v>
      </c>
      <c r="C43" s="451" t="s">
        <v>127</v>
      </c>
      <c r="D43" s="452"/>
      <c r="E43" s="453"/>
      <c r="F43" s="490" t="s">
        <v>118</v>
      </c>
      <c r="G43" s="502">
        <v>10</v>
      </c>
    </row>
    <row r="44" spans="1:7" ht="57.75" customHeight="1">
      <c r="A44" s="512"/>
      <c r="B44" s="514"/>
      <c r="C44" s="454" t="s">
        <v>60</v>
      </c>
      <c r="D44" s="455"/>
      <c r="E44" s="456"/>
      <c r="F44" s="515"/>
      <c r="G44" s="516"/>
    </row>
    <row r="45" spans="1:7" ht="18.75">
      <c r="A45" s="519" t="s">
        <v>24</v>
      </c>
      <c r="B45" s="517" t="s">
        <v>474</v>
      </c>
      <c r="C45" s="457" t="s">
        <v>50</v>
      </c>
      <c r="D45" s="458"/>
      <c r="E45" s="459"/>
      <c r="F45" s="490" t="s">
        <v>118</v>
      </c>
      <c r="G45" s="520">
        <v>2</v>
      </c>
    </row>
    <row r="46" spans="1:7" ht="18.75">
      <c r="A46" s="519"/>
      <c r="B46" s="518"/>
      <c r="C46" s="457" t="s">
        <v>129</v>
      </c>
      <c r="D46" s="458"/>
      <c r="E46" s="459"/>
      <c r="F46" s="515"/>
      <c r="G46" s="521"/>
    </row>
    <row r="47" spans="1:7" ht="33" customHeight="1">
      <c r="A47" s="125"/>
      <c r="B47" s="126"/>
      <c r="C47" s="460"/>
      <c r="D47" s="461"/>
      <c r="E47" s="462"/>
      <c r="F47" s="144" t="s">
        <v>6</v>
      </c>
      <c r="G47" s="210">
        <f>SUM(G35:G46)</f>
        <v>24</v>
      </c>
    </row>
    <row r="48" spans="1:7" ht="18.75">
      <c r="A48" s="125"/>
      <c r="B48" s="126"/>
      <c r="C48" s="463" t="s">
        <v>278</v>
      </c>
      <c r="D48" s="464"/>
      <c r="E48" s="464"/>
      <c r="F48" s="465"/>
      <c r="G48" s="210">
        <f>G47/5</f>
        <v>4.8</v>
      </c>
    </row>
    <row r="49" spans="1:7" ht="30.75" customHeight="1">
      <c r="A49" s="472" t="s">
        <v>9</v>
      </c>
      <c r="B49" s="473"/>
      <c r="C49" s="473"/>
      <c r="D49" s="473"/>
      <c r="E49" s="473"/>
      <c r="F49" s="473"/>
      <c r="G49" s="474"/>
    </row>
    <row r="50" spans="1:7" ht="56.25" customHeight="1" hidden="1">
      <c r="A50" s="508" t="s">
        <v>25</v>
      </c>
      <c r="B50" s="155" t="s">
        <v>97</v>
      </c>
      <c r="C50" s="155"/>
      <c r="D50" s="155"/>
      <c r="E50" s="155" t="s">
        <v>98</v>
      </c>
      <c r="F50" s="509" t="s">
        <v>96</v>
      </c>
      <c r="G50" s="510"/>
    </row>
    <row r="51" spans="1:7" ht="56.25" customHeight="1" hidden="1">
      <c r="A51" s="508"/>
      <c r="B51" s="155" t="s">
        <v>99</v>
      </c>
      <c r="C51" s="155"/>
      <c r="D51" s="155"/>
      <c r="E51" s="155" t="s">
        <v>100</v>
      </c>
      <c r="F51" s="509"/>
      <c r="G51" s="510"/>
    </row>
    <row r="52" spans="1:7" ht="18.75">
      <c r="A52" s="475" t="s">
        <v>25</v>
      </c>
      <c r="B52" s="477" t="s">
        <v>395</v>
      </c>
      <c r="C52" s="469" t="s">
        <v>39</v>
      </c>
      <c r="D52" s="470"/>
      <c r="E52" s="471"/>
      <c r="F52" s="479" t="s">
        <v>119</v>
      </c>
      <c r="G52" s="511">
        <v>7</v>
      </c>
    </row>
    <row r="53" spans="1:7" ht="18.75">
      <c r="A53" s="476"/>
      <c r="B53" s="478"/>
      <c r="C53" s="451" t="s">
        <v>460</v>
      </c>
      <c r="D53" s="452"/>
      <c r="E53" s="453"/>
      <c r="F53" s="480"/>
      <c r="G53" s="502"/>
    </row>
    <row r="54" spans="1:7" ht="18.75">
      <c r="A54" s="476"/>
      <c r="B54" s="478"/>
      <c r="C54" s="451" t="s">
        <v>396</v>
      </c>
      <c r="D54" s="452"/>
      <c r="E54" s="453"/>
      <c r="F54" s="480"/>
      <c r="G54" s="502"/>
    </row>
    <row r="55" spans="1:7" ht="56.25" customHeight="1" hidden="1">
      <c r="A55" s="476" t="s">
        <v>27</v>
      </c>
      <c r="B55" s="478" t="s">
        <v>10</v>
      </c>
      <c r="C55" s="201"/>
      <c r="D55" s="201"/>
      <c r="E55" s="201" t="s">
        <v>101</v>
      </c>
      <c r="F55" s="506" t="s">
        <v>96</v>
      </c>
      <c r="G55" s="507"/>
    </row>
    <row r="56" spans="1:7" ht="56.25" customHeight="1" hidden="1" thickBot="1">
      <c r="A56" s="476"/>
      <c r="B56" s="478"/>
      <c r="C56" s="201"/>
      <c r="D56" s="201"/>
      <c r="E56" s="201" t="s">
        <v>102</v>
      </c>
      <c r="F56" s="506"/>
      <c r="G56" s="507"/>
    </row>
    <row r="57" spans="1:7" ht="30.75" customHeight="1">
      <c r="A57" s="476" t="s">
        <v>26</v>
      </c>
      <c r="B57" s="478" t="s">
        <v>153</v>
      </c>
      <c r="C57" s="451" t="s">
        <v>397</v>
      </c>
      <c r="D57" s="452"/>
      <c r="E57" s="453"/>
      <c r="F57" s="479" t="s">
        <v>119</v>
      </c>
      <c r="G57" s="502">
        <v>10</v>
      </c>
    </row>
    <row r="58" spans="1:7" ht="30.75" customHeight="1">
      <c r="A58" s="476"/>
      <c r="B58" s="478"/>
      <c r="C58" s="451" t="s">
        <v>311</v>
      </c>
      <c r="D58" s="452"/>
      <c r="E58" s="453"/>
      <c r="F58" s="480"/>
      <c r="G58" s="502"/>
    </row>
    <row r="59" spans="1:7" ht="18.75">
      <c r="A59" s="476"/>
      <c r="B59" s="478"/>
      <c r="C59" s="451" t="s">
        <v>312</v>
      </c>
      <c r="D59" s="452"/>
      <c r="E59" s="453"/>
      <c r="F59" s="480"/>
      <c r="G59" s="502"/>
    </row>
    <row r="60" spans="1:7" ht="33.75" customHeight="1">
      <c r="A60" s="476" t="s">
        <v>27</v>
      </c>
      <c r="B60" s="478" t="s">
        <v>398</v>
      </c>
      <c r="C60" s="503" t="s">
        <v>399</v>
      </c>
      <c r="D60" s="504"/>
      <c r="E60" s="505"/>
      <c r="F60" s="479" t="s">
        <v>119</v>
      </c>
      <c r="G60" s="502">
        <v>5</v>
      </c>
    </row>
    <row r="61" spans="1:7" ht="26.25" customHeight="1">
      <c r="A61" s="476"/>
      <c r="B61" s="478"/>
      <c r="C61" s="503" t="s">
        <v>400</v>
      </c>
      <c r="D61" s="504"/>
      <c r="E61" s="505"/>
      <c r="F61" s="480"/>
      <c r="G61" s="502"/>
    </row>
    <row r="62" spans="1:7" ht="26.25" customHeight="1">
      <c r="A62" s="476"/>
      <c r="B62" s="478"/>
      <c r="C62" s="503" t="s">
        <v>401</v>
      </c>
      <c r="D62" s="504"/>
      <c r="E62" s="505"/>
      <c r="F62" s="480"/>
      <c r="G62" s="502"/>
    </row>
    <row r="63" spans="1:7" ht="36" customHeight="1">
      <c r="A63" s="476" t="s">
        <v>103</v>
      </c>
      <c r="B63" s="478" t="s">
        <v>402</v>
      </c>
      <c r="C63" s="451" t="s">
        <v>106</v>
      </c>
      <c r="D63" s="452"/>
      <c r="E63" s="453"/>
      <c r="F63" s="480" t="s">
        <v>119</v>
      </c>
      <c r="G63" s="502">
        <v>10</v>
      </c>
    </row>
    <row r="64" spans="1:7" ht="36" customHeight="1">
      <c r="A64" s="476"/>
      <c r="B64" s="478"/>
      <c r="C64" s="451" t="s">
        <v>403</v>
      </c>
      <c r="D64" s="452"/>
      <c r="E64" s="453"/>
      <c r="F64" s="480"/>
      <c r="G64" s="502"/>
    </row>
    <row r="65" spans="1:7" ht="31.5" customHeight="1">
      <c r="A65" s="476"/>
      <c r="B65" s="478"/>
      <c r="C65" s="451" t="s">
        <v>404</v>
      </c>
      <c r="D65" s="452"/>
      <c r="E65" s="453"/>
      <c r="F65" s="480"/>
      <c r="G65" s="502"/>
    </row>
    <row r="66" spans="1:7" ht="39.75" customHeight="1">
      <c r="A66" s="476"/>
      <c r="B66" s="478"/>
      <c r="C66" s="451" t="s">
        <v>405</v>
      </c>
      <c r="D66" s="452"/>
      <c r="E66" s="453"/>
      <c r="F66" s="480"/>
      <c r="G66" s="502"/>
    </row>
    <row r="67" spans="1:7" ht="61.5" customHeight="1">
      <c r="A67" s="483" t="s">
        <v>104</v>
      </c>
      <c r="B67" s="485" t="s">
        <v>154</v>
      </c>
      <c r="C67" s="487" t="s">
        <v>406</v>
      </c>
      <c r="D67" s="488"/>
      <c r="E67" s="489"/>
      <c r="F67" s="490" t="s">
        <v>119</v>
      </c>
      <c r="G67" s="492">
        <v>4</v>
      </c>
    </row>
    <row r="68" spans="1:7" ht="21" customHeight="1">
      <c r="A68" s="497"/>
      <c r="B68" s="498"/>
      <c r="C68" s="499" t="s">
        <v>407</v>
      </c>
      <c r="D68" s="500"/>
      <c r="E68" s="501"/>
      <c r="F68" s="491"/>
      <c r="G68" s="493"/>
    </row>
    <row r="69" spans="1:7" ht="50.25" customHeight="1">
      <c r="A69" s="483" t="s">
        <v>105</v>
      </c>
      <c r="B69" s="485" t="s">
        <v>461</v>
      </c>
      <c r="C69" s="487" t="s">
        <v>314</v>
      </c>
      <c r="D69" s="488"/>
      <c r="E69" s="489"/>
      <c r="F69" s="490" t="s">
        <v>119</v>
      </c>
      <c r="G69" s="492">
        <v>6</v>
      </c>
    </row>
    <row r="70" spans="1:7" ht="50.25" customHeight="1">
      <c r="A70" s="484"/>
      <c r="B70" s="486"/>
      <c r="C70" s="494" t="s">
        <v>315</v>
      </c>
      <c r="D70" s="495"/>
      <c r="E70" s="496"/>
      <c r="F70" s="491"/>
      <c r="G70" s="493"/>
    </row>
    <row r="71" spans="1:7" ht="26.25" customHeight="1">
      <c r="A71" s="125"/>
      <c r="B71" s="126"/>
      <c r="C71" s="460"/>
      <c r="D71" s="461"/>
      <c r="E71" s="462"/>
      <c r="F71" s="140" t="s">
        <v>6</v>
      </c>
      <c r="G71" s="199">
        <f>SUM(G50:G70)</f>
        <v>42</v>
      </c>
    </row>
    <row r="72" spans="1:7" ht="18.75" customHeight="1">
      <c r="A72" s="158"/>
      <c r="B72" s="145"/>
      <c r="C72" s="463" t="s">
        <v>278</v>
      </c>
      <c r="D72" s="464"/>
      <c r="E72" s="464"/>
      <c r="F72" s="465"/>
      <c r="G72" s="150">
        <f>G71/6</f>
        <v>7</v>
      </c>
    </row>
    <row r="73" spans="1:7" ht="18.75">
      <c r="A73" s="481" t="s">
        <v>281</v>
      </c>
      <c r="B73" s="481"/>
      <c r="C73" s="481"/>
      <c r="D73" s="481"/>
      <c r="E73" s="481"/>
      <c r="F73" s="481"/>
      <c r="G73" s="150">
        <f>G72+G48+G33</f>
        <v>17.942857142857143</v>
      </c>
    </row>
    <row r="74" spans="1:7" ht="33" customHeight="1">
      <c r="A74" s="482" t="s">
        <v>30</v>
      </c>
      <c r="B74" s="482"/>
      <c r="C74" s="482"/>
      <c r="D74" s="482"/>
      <c r="E74" s="482"/>
      <c r="F74" s="482"/>
      <c r="G74" s="159">
        <f>G73/3*10</f>
        <v>59.80952380952381</v>
      </c>
    </row>
  </sheetData>
  <sheetProtection/>
  <mergeCells count="142">
    <mergeCell ref="F1:G1"/>
    <mergeCell ref="A2:G2"/>
    <mergeCell ref="A3:G3"/>
    <mergeCell ref="A5:G5"/>
    <mergeCell ref="A6:A9"/>
    <mergeCell ref="B6:B9"/>
    <mergeCell ref="C6:E6"/>
    <mergeCell ref="F6:F9"/>
    <mergeCell ref="G6:G9"/>
    <mergeCell ref="C7:E7"/>
    <mergeCell ref="C8:E8"/>
    <mergeCell ref="C9:E9"/>
    <mergeCell ref="A10:A14"/>
    <mergeCell ref="B10:B14"/>
    <mergeCell ref="F10:F14"/>
    <mergeCell ref="G10:G14"/>
    <mergeCell ref="A15:A17"/>
    <mergeCell ref="B15:B17"/>
    <mergeCell ref="C15:E15"/>
    <mergeCell ref="F15:F17"/>
    <mergeCell ref="G15:G17"/>
    <mergeCell ref="C16:E16"/>
    <mergeCell ref="C17:E17"/>
    <mergeCell ref="A18:A20"/>
    <mergeCell ref="B18:B20"/>
    <mergeCell ref="C18:E18"/>
    <mergeCell ref="F18:F20"/>
    <mergeCell ref="G18:G20"/>
    <mergeCell ref="C19:E19"/>
    <mergeCell ref="C20:E20"/>
    <mergeCell ref="A21:A24"/>
    <mergeCell ref="B21:B24"/>
    <mergeCell ref="C21:E21"/>
    <mergeCell ref="F21:F24"/>
    <mergeCell ref="G21:G24"/>
    <mergeCell ref="C22:E22"/>
    <mergeCell ref="C23:E23"/>
    <mergeCell ref="C24:E24"/>
    <mergeCell ref="A25:A28"/>
    <mergeCell ref="B25:B28"/>
    <mergeCell ref="C25:E25"/>
    <mergeCell ref="F25:F28"/>
    <mergeCell ref="G25:G28"/>
    <mergeCell ref="C26:E26"/>
    <mergeCell ref="C27:E27"/>
    <mergeCell ref="C28:E28"/>
    <mergeCell ref="G35:G36"/>
    <mergeCell ref="A29:A31"/>
    <mergeCell ref="B29:B31"/>
    <mergeCell ref="C29:E29"/>
    <mergeCell ref="F29:F31"/>
    <mergeCell ref="G29:G31"/>
    <mergeCell ref="C30:E30"/>
    <mergeCell ref="C31:E31"/>
    <mergeCell ref="A37:A38"/>
    <mergeCell ref="B37:B38"/>
    <mergeCell ref="F37:F38"/>
    <mergeCell ref="G37:G38"/>
    <mergeCell ref="A39:A41"/>
    <mergeCell ref="B39:B41"/>
    <mergeCell ref="F39:F41"/>
    <mergeCell ref="G39:G41"/>
    <mergeCell ref="C40:E40"/>
    <mergeCell ref="C41:E41"/>
    <mergeCell ref="A43:A44"/>
    <mergeCell ref="B43:B44"/>
    <mergeCell ref="F43:F44"/>
    <mergeCell ref="G43:G44"/>
    <mergeCell ref="A49:G49"/>
    <mergeCell ref="B45:B46"/>
    <mergeCell ref="A45:A46"/>
    <mergeCell ref="F45:F46"/>
    <mergeCell ref="G45:G46"/>
    <mergeCell ref="A50:A51"/>
    <mergeCell ref="F50:F51"/>
    <mergeCell ref="G50:G51"/>
    <mergeCell ref="A52:A54"/>
    <mergeCell ref="B52:B54"/>
    <mergeCell ref="C52:E52"/>
    <mergeCell ref="F52:F54"/>
    <mergeCell ref="G52:G54"/>
    <mergeCell ref="C53:E53"/>
    <mergeCell ref="C54:E54"/>
    <mergeCell ref="A55:A56"/>
    <mergeCell ref="B55:B56"/>
    <mergeCell ref="F55:F56"/>
    <mergeCell ref="G55:G56"/>
    <mergeCell ref="A57:A59"/>
    <mergeCell ref="B57:B59"/>
    <mergeCell ref="C57:E57"/>
    <mergeCell ref="F57:F59"/>
    <mergeCell ref="G57:G59"/>
    <mergeCell ref="C58:E58"/>
    <mergeCell ref="C59:E59"/>
    <mergeCell ref="A60:A62"/>
    <mergeCell ref="B60:B62"/>
    <mergeCell ref="C60:E60"/>
    <mergeCell ref="F60:F62"/>
    <mergeCell ref="G60:G62"/>
    <mergeCell ref="C61:E61"/>
    <mergeCell ref="C62:E62"/>
    <mergeCell ref="A63:A66"/>
    <mergeCell ref="B63:B66"/>
    <mergeCell ref="C63:E63"/>
    <mergeCell ref="F63:F66"/>
    <mergeCell ref="G63:G66"/>
    <mergeCell ref="C64:E64"/>
    <mergeCell ref="C65:E65"/>
    <mergeCell ref="C66:E66"/>
    <mergeCell ref="G69:G70"/>
    <mergeCell ref="C70:E70"/>
    <mergeCell ref="A67:A68"/>
    <mergeCell ref="B67:B68"/>
    <mergeCell ref="C67:E67"/>
    <mergeCell ref="F67:F68"/>
    <mergeCell ref="G67:G68"/>
    <mergeCell ref="C68:E68"/>
    <mergeCell ref="A73:F73"/>
    <mergeCell ref="A74:F74"/>
    <mergeCell ref="A69:A70"/>
    <mergeCell ref="B69:B70"/>
    <mergeCell ref="C69:E69"/>
    <mergeCell ref="F69:F70"/>
    <mergeCell ref="C71:E71"/>
    <mergeCell ref="C72:F72"/>
    <mergeCell ref="C4:E4"/>
    <mergeCell ref="C35:E35"/>
    <mergeCell ref="C36:E36"/>
    <mergeCell ref="C39:E39"/>
    <mergeCell ref="C47:E47"/>
    <mergeCell ref="C48:F48"/>
    <mergeCell ref="A34:G34"/>
    <mergeCell ref="A35:A36"/>
    <mergeCell ref="B35:B36"/>
    <mergeCell ref="F35:F36"/>
    <mergeCell ref="C42:E42"/>
    <mergeCell ref="C43:E43"/>
    <mergeCell ref="C44:E44"/>
    <mergeCell ref="C45:E45"/>
    <mergeCell ref="C46:E46"/>
    <mergeCell ref="C32:E32"/>
    <mergeCell ref="C33:F33"/>
  </mergeCells>
  <printOptions/>
  <pageMargins left="1.1811023622047245" right="0.3937007874015748" top="0.7874015748031497" bottom="0.7874015748031497" header="0" footer="0"/>
  <pageSetup fitToHeight="100" horizontalDpi="600" verticalDpi="600" orientation="landscape" paperSize="9" scale="58" r:id="rId1"/>
  <rowBreaks count="2" manualBreakCount="2">
    <brk id="33" max="255" man="1"/>
    <brk id="48" max="255" man="1"/>
  </rowBreaks>
</worksheet>
</file>

<file path=xl/worksheets/sheet11.xml><?xml version="1.0" encoding="utf-8"?>
<worksheet xmlns="http://schemas.openxmlformats.org/spreadsheetml/2006/main" xmlns:r="http://schemas.openxmlformats.org/officeDocument/2006/relationships">
  <sheetPr>
    <tabColor rgb="FF00B0F0"/>
  </sheetPr>
  <dimension ref="A1:E41"/>
  <sheetViews>
    <sheetView view="pageBreakPreview" zoomScale="76" zoomScaleNormal="60" zoomScaleSheetLayoutView="76" zoomScalePageLayoutView="0" workbookViewId="0" topLeftCell="A25">
      <selection activeCell="C32" sqref="C32"/>
    </sheetView>
  </sheetViews>
  <sheetFormatPr defaultColWidth="9.140625" defaultRowHeight="15"/>
  <cols>
    <col min="1" max="1" width="9.140625" style="2" customWidth="1"/>
    <col min="2" max="2" width="60.00390625" style="9" customWidth="1"/>
    <col min="3" max="3" width="65.421875" style="9" customWidth="1"/>
    <col min="4" max="4" width="30.140625" style="9" customWidth="1"/>
    <col min="5" max="5" width="22.421875" style="9" customWidth="1"/>
    <col min="6" max="16384" width="9.140625" style="9" customWidth="1"/>
  </cols>
  <sheetData>
    <row r="1" spans="4:5" ht="89.25" customHeight="1">
      <c r="D1" s="362" t="s">
        <v>608</v>
      </c>
      <c r="E1" s="362"/>
    </row>
    <row r="2" spans="1:5" ht="9.75" customHeight="1" hidden="1">
      <c r="A2" s="404"/>
      <c r="B2" s="404"/>
      <c r="C2" s="404"/>
      <c r="D2" s="404"/>
      <c r="E2" s="404"/>
    </row>
    <row r="3" spans="1:5" ht="95.25" customHeight="1">
      <c r="A3" s="405" t="s">
        <v>408</v>
      </c>
      <c r="B3" s="405"/>
      <c r="C3" s="405"/>
      <c r="D3" s="405"/>
      <c r="E3" s="405"/>
    </row>
    <row r="4" spans="1:5" ht="85.5" customHeight="1">
      <c r="A4" s="66" t="s">
        <v>0</v>
      </c>
      <c r="B4" s="11" t="s">
        <v>131</v>
      </c>
      <c r="C4" s="11" t="s">
        <v>132</v>
      </c>
      <c r="D4" s="67" t="s">
        <v>1</v>
      </c>
      <c r="E4" s="67" t="s">
        <v>2</v>
      </c>
    </row>
    <row r="5" spans="1:5" ht="42.75" customHeight="1">
      <c r="A5" s="344" t="s">
        <v>3</v>
      </c>
      <c r="B5" s="345"/>
      <c r="C5" s="345"/>
      <c r="D5" s="345"/>
      <c r="E5" s="346"/>
    </row>
    <row r="6" spans="1:5" ht="36.75" customHeight="1">
      <c r="A6" s="347" t="s">
        <v>14</v>
      </c>
      <c r="B6" s="412" t="s">
        <v>448</v>
      </c>
      <c r="C6" s="271" t="s">
        <v>133</v>
      </c>
      <c r="D6" s="351" t="s">
        <v>118</v>
      </c>
      <c r="E6" s="353">
        <v>20</v>
      </c>
    </row>
    <row r="7" spans="1:5" ht="23.25" customHeight="1">
      <c r="A7" s="348"/>
      <c r="B7" s="390"/>
      <c r="C7" s="258" t="s">
        <v>531</v>
      </c>
      <c r="D7" s="352"/>
      <c r="E7" s="341"/>
    </row>
    <row r="8" spans="1:5" ht="21.75" customHeight="1">
      <c r="A8" s="348"/>
      <c r="B8" s="390"/>
      <c r="C8" s="258" t="s">
        <v>532</v>
      </c>
      <c r="D8" s="352"/>
      <c r="E8" s="341"/>
    </row>
    <row r="9" spans="1:5" ht="21.75" customHeight="1">
      <c r="A9" s="348"/>
      <c r="B9" s="390"/>
      <c r="C9" s="258" t="s">
        <v>533</v>
      </c>
      <c r="D9" s="352"/>
      <c r="E9" s="341"/>
    </row>
    <row r="10" spans="1:5" ht="75">
      <c r="A10" s="273" t="s">
        <v>15</v>
      </c>
      <c r="B10" s="268" t="s">
        <v>449</v>
      </c>
      <c r="C10" s="268" t="s">
        <v>450</v>
      </c>
      <c r="D10" s="259" t="s">
        <v>118</v>
      </c>
      <c r="E10" s="255">
        <v>5</v>
      </c>
    </row>
    <row r="11" spans="1:5" ht="36" customHeight="1">
      <c r="A11" s="348" t="s">
        <v>16</v>
      </c>
      <c r="B11" s="402" t="s">
        <v>409</v>
      </c>
      <c r="C11" s="354" t="s">
        <v>180</v>
      </c>
      <c r="D11" s="352" t="s">
        <v>118</v>
      </c>
      <c r="E11" s="341">
        <v>5</v>
      </c>
    </row>
    <row r="12" spans="1:5" ht="10.5" customHeight="1">
      <c r="A12" s="348"/>
      <c r="B12" s="402"/>
      <c r="C12" s="355"/>
      <c r="D12" s="352"/>
      <c r="E12" s="341"/>
    </row>
    <row r="13" spans="1:5" ht="46.5" customHeight="1">
      <c r="A13" s="348"/>
      <c r="B13" s="402"/>
      <c r="C13" s="258" t="s">
        <v>181</v>
      </c>
      <c r="D13" s="352"/>
      <c r="E13" s="341"/>
    </row>
    <row r="14" spans="1:5" ht="63" customHeight="1">
      <c r="A14" s="348" t="s">
        <v>17</v>
      </c>
      <c r="B14" s="402" t="s">
        <v>567</v>
      </c>
      <c r="C14" s="258" t="s">
        <v>473</v>
      </c>
      <c r="D14" s="352" t="s">
        <v>118</v>
      </c>
      <c r="E14" s="341">
        <v>5</v>
      </c>
    </row>
    <row r="15" spans="1:5" ht="80.25" customHeight="1">
      <c r="A15" s="348"/>
      <c r="B15" s="402"/>
      <c r="C15" s="258" t="s">
        <v>471</v>
      </c>
      <c r="D15" s="352"/>
      <c r="E15" s="341"/>
    </row>
    <row r="16" spans="1:5" ht="18.75">
      <c r="A16" s="348" t="s">
        <v>18</v>
      </c>
      <c r="B16" s="350" t="s">
        <v>149</v>
      </c>
      <c r="C16" s="258" t="s">
        <v>41</v>
      </c>
      <c r="D16" s="352" t="s">
        <v>118</v>
      </c>
      <c r="E16" s="341">
        <v>5</v>
      </c>
    </row>
    <row r="17" spans="1:5" ht="37.5">
      <c r="A17" s="348"/>
      <c r="B17" s="350"/>
      <c r="C17" s="268" t="s">
        <v>64</v>
      </c>
      <c r="D17" s="352"/>
      <c r="E17" s="341"/>
    </row>
    <row r="18" spans="1:5" ht="18.75" customHeight="1">
      <c r="A18" s="348" t="s">
        <v>19</v>
      </c>
      <c r="B18" s="402" t="s">
        <v>568</v>
      </c>
      <c r="C18" s="270" t="s">
        <v>41</v>
      </c>
      <c r="D18" s="352" t="s">
        <v>118</v>
      </c>
      <c r="E18" s="341">
        <v>5</v>
      </c>
    </row>
    <row r="19" spans="1:5" ht="31.5" customHeight="1">
      <c r="A19" s="348"/>
      <c r="B19" s="572"/>
      <c r="C19" s="270" t="s">
        <v>182</v>
      </c>
      <c r="D19" s="352"/>
      <c r="E19" s="341"/>
    </row>
    <row r="20" spans="1:5" ht="44.25" customHeight="1">
      <c r="A20" s="360" t="s">
        <v>35</v>
      </c>
      <c r="B20" s="573" t="s">
        <v>569</v>
      </c>
      <c r="C20" s="271" t="s">
        <v>570</v>
      </c>
      <c r="D20" s="352" t="s">
        <v>118</v>
      </c>
      <c r="E20" s="260"/>
    </row>
    <row r="21" spans="1:5" ht="56.25" customHeight="1">
      <c r="A21" s="361"/>
      <c r="B21" s="574"/>
      <c r="C21" s="268" t="s">
        <v>43</v>
      </c>
      <c r="D21" s="352"/>
      <c r="E21" s="260">
        <v>5</v>
      </c>
    </row>
    <row r="22" spans="1:5" ht="18.75" customHeight="1">
      <c r="A22" s="361" t="s">
        <v>36</v>
      </c>
      <c r="B22" s="355" t="s">
        <v>79</v>
      </c>
      <c r="C22" s="258" t="s">
        <v>183</v>
      </c>
      <c r="D22" s="359" t="s">
        <v>118</v>
      </c>
      <c r="E22" s="365">
        <v>10</v>
      </c>
    </row>
    <row r="23" spans="1:5" ht="18.75">
      <c r="A23" s="348"/>
      <c r="B23" s="350"/>
      <c r="C23" s="258" t="s">
        <v>136</v>
      </c>
      <c r="D23" s="352"/>
      <c r="E23" s="341"/>
    </row>
    <row r="24" spans="1:5" s="71" customFormat="1" ht="18.75">
      <c r="A24" s="68"/>
      <c r="B24" s="69"/>
      <c r="C24" s="69"/>
      <c r="D24" s="70" t="s">
        <v>6</v>
      </c>
      <c r="E24" s="269">
        <f>SUM(E6:E23)</f>
        <v>60</v>
      </c>
    </row>
    <row r="25" spans="1:5" ht="22.5" customHeight="1">
      <c r="A25" s="399" t="s">
        <v>7</v>
      </c>
      <c r="B25" s="399"/>
      <c r="C25" s="399"/>
      <c r="D25" s="399"/>
      <c r="E25" s="399"/>
    </row>
    <row r="26" spans="1:5" ht="58.5" customHeight="1">
      <c r="A26" s="347" t="s">
        <v>20</v>
      </c>
      <c r="B26" s="349" t="s">
        <v>456</v>
      </c>
      <c r="C26" s="257" t="s">
        <v>65</v>
      </c>
      <c r="D26" s="351" t="s">
        <v>118</v>
      </c>
      <c r="E26" s="401">
        <v>5</v>
      </c>
    </row>
    <row r="27" spans="1:5" ht="18.75">
      <c r="A27" s="348"/>
      <c r="B27" s="350"/>
      <c r="C27" s="258" t="s">
        <v>43</v>
      </c>
      <c r="D27" s="352"/>
      <c r="E27" s="365"/>
    </row>
    <row r="28" spans="1:5" ht="66.75" customHeight="1">
      <c r="A28" s="348" t="s">
        <v>21</v>
      </c>
      <c r="B28" s="350" t="s">
        <v>66</v>
      </c>
      <c r="C28" s="258" t="s">
        <v>42</v>
      </c>
      <c r="D28" s="352" t="s">
        <v>118</v>
      </c>
      <c r="E28" s="341">
        <v>5</v>
      </c>
    </row>
    <row r="29" spans="1:5" ht="56.25" customHeight="1">
      <c r="A29" s="348"/>
      <c r="B29" s="350"/>
      <c r="C29" s="258" t="s">
        <v>41</v>
      </c>
      <c r="D29" s="352"/>
      <c r="E29" s="341"/>
    </row>
    <row r="30" spans="1:5" ht="62.25" customHeight="1">
      <c r="A30" s="348" t="s">
        <v>22</v>
      </c>
      <c r="B30" s="390" t="s">
        <v>465</v>
      </c>
      <c r="C30" s="258" t="s">
        <v>184</v>
      </c>
      <c r="D30" s="352" t="s">
        <v>118</v>
      </c>
      <c r="E30" s="341">
        <v>5</v>
      </c>
    </row>
    <row r="31" spans="1:5" ht="48.75" customHeight="1">
      <c r="A31" s="348"/>
      <c r="B31" s="390"/>
      <c r="C31" s="258" t="s">
        <v>41</v>
      </c>
      <c r="D31" s="352"/>
      <c r="E31" s="341"/>
    </row>
    <row r="32" spans="1:5" ht="42" customHeight="1">
      <c r="A32" s="348" t="s">
        <v>23</v>
      </c>
      <c r="B32" s="350" t="s">
        <v>457</v>
      </c>
      <c r="C32" s="258" t="s">
        <v>57</v>
      </c>
      <c r="D32" s="352" t="s">
        <v>118</v>
      </c>
      <c r="E32" s="341">
        <v>5</v>
      </c>
    </row>
    <row r="33" spans="1:5" ht="26.25" customHeight="1">
      <c r="A33" s="368"/>
      <c r="B33" s="374"/>
      <c r="C33" s="266" t="s">
        <v>56</v>
      </c>
      <c r="D33" s="378"/>
      <c r="E33" s="342"/>
    </row>
    <row r="34" spans="1:5" ht="18.75">
      <c r="A34" s="14"/>
      <c r="B34" s="12"/>
      <c r="C34" s="12"/>
      <c r="D34" s="13" t="s">
        <v>6</v>
      </c>
      <c r="E34" s="269">
        <f>SUM(E26:E33)</f>
        <v>20</v>
      </c>
    </row>
    <row r="35" spans="1:5" ht="21.75" customHeight="1">
      <c r="A35" s="399" t="s">
        <v>9</v>
      </c>
      <c r="B35" s="399"/>
      <c r="C35" s="399"/>
      <c r="D35" s="399"/>
      <c r="E35" s="399"/>
    </row>
    <row r="36" spans="1:5" ht="27" customHeight="1">
      <c r="A36" s="348" t="s">
        <v>25</v>
      </c>
      <c r="B36" s="366" t="s">
        <v>565</v>
      </c>
      <c r="C36" s="257" t="s">
        <v>46</v>
      </c>
      <c r="D36" s="352" t="s">
        <v>119</v>
      </c>
      <c r="E36" s="341">
        <v>10</v>
      </c>
    </row>
    <row r="37" spans="1:5" ht="132.75" customHeight="1">
      <c r="A37" s="360"/>
      <c r="B37" s="400"/>
      <c r="C37" s="258" t="s">
        <v>47</v>
      </c>
      <c r="D37" s="358"/>
      <c r="E37" s="364"/>
    </row>
    <row r="38" spans="1:5" ht="27" customHeight="1">
      <c r="A38" s="393" t="s">
        <v>26</v>
      </c>
      <c r="B38" s="395" t="s">
        <v>459</v>
      </c>
      <c r="C38" s="258" t="s">
        <v>48</v>
      </c>
      <c r="D38" s="352" t="s">
        <v>119</v>
      </c>
      <c r="E38" s="397">
        <v>10</v>
      </c>
    </row>
    <row r="39" spans="1:5" ht="29.25" customHeight="1">
      <c r="A39" s="394"/>
      <c r="B39" s="396"/>
      <c r="C39" s="266" t="s">
        <v>61</v>
      </c>
      <c r="D39" s="358"/>
      <c r="E39" s="398"/>
    </row>
    <row r="40" spans="1:5" ht="36" customHeight="1">
      <c r="A40" s="14"/>
      <c r="B40" s="12"/>
      <c r="C40" s="12"/>
      <c r="D40" s="153" t="s">
        <v>6</v>
      </c>
      <c r="E40" s="267">
        <f>E36+E38</f>
        <v>20</v>
      </c>
    </row>
    <row r="41" spans="1:5" ht="36" customHeight="1">
      <c r="A41" s="113"/>
      <c r="B41" s="113"/>
      <c r="C41" s="113"/>
      <c r="D41" s="113" t="s">
        <v>13</v>
      </c>
      <c r="E41" s="267">
        <f>E40+E34+E24</f>
        <v>100</v>
      </c>
    </row>
  </sheetData>
  <sheetProtection/>
  <mergeCells count="58">
    <mergeCell ref="D16:D17"/>
    <mergeCell ref="E16:E17"/>
    <mergeCell ref="A18:A19"/>
    <mergeCell ref="A30:A31"/>
    <mergeCell ref="B30:B31"/>
    <mergeCell ref="D30:D31"/>
    <mergeCell ref="E30:E31"/>
    <mergeCell ref="A26:A27"/>
    <mergeCell ref="B26:B27"/>
    <mergeCell ref="D26:D27"/>
    <mergeCell ref="C11:C12"/>
    <mergeCell ref="D11:D13"/>
    <mergeCell ref="E11:E13"/>
    <mergeCell ref="D28:D29"/>
    <mergeCell ref="E28:E29"/>
    <mergeCell ref="A20:A21"/>
    <mergeCell ref="B20:B21"/>
    <mergeCell ref="D20:D21"/>
    <mergeCell ref="A16:A17"/>
    <mergeCell ref="B16:B17"/>
    <mergeCell ref="A14:A15"/>
    <mergeCell ref="B14:B15"/>
    <mergeCell ref="D14:D15"/>
    <mergeCell ref="E14:E15"/>
    <mergeCell ref="A11:A13"/>
    <mergeCell ref="D1:E1"/>
    <mergeCell ref="A2:E2"/>
    <mergeCell ref="A3:E3"/>
    <mergeCell ref="A5:E5"/>
    <mergeCell ref="A6:A9"/>
    <mergeCell ref="B6:B9"/>
    <mergeCell ref="D6:D9"/>
    <mergeCell ref="E6:E9"/>
    <mergeCell ref="B32:B33"/>
    <mergeCell ref="D32:D33"/>
    <mergeCell ref="E32:E33"/>
    <mergeCell ref="B18:B19"/>
    <mergeCell ref="D18:D19"/>
    <mergeCell ref="E18:E19"/>
    <mergeCell ref="B11:B13"/>
    <mergeCell ref="A36:A37"/>
    <mergeCell ref="B36:B37"/>
    <mergeCell ref="D36:D37"/>
    <mergeCell ref="E36:E37"/>
    <mergeCell ref="A35:E35"/>
    <mergeCell ref="A38:A39"/>
    <mergeCell ref="B38:B39"/>
    <mergeCell ref="D38:D39"/>
    <mergeCell ref="E38:E39"/>
    <mergeCell ref="A22:A23"/>
    <mergeCell ref="B22:B23"/>
    <mergeCell ref="D22:D23"/>
    <mergeCell ref="E22:E23"/>
    <mergeCell ref="A25:E25"/>
    <mergeCell ref="A32:A33"/>
    <mergeCell ref="E26:E27"/>
    <mergeCell ref="A28:A29"/>
    <mergeCell ref="B28:B29"/>
  </mergeCells>
  <printOptions/>
  <pageMargins left="1.1811023622047245" right="0.3937007874015748" top="0.7874015748031497" bottom="0.7874015748031497" header="0.2362204724409449" footer="0.1968503937007874"/>
  <pageSetup fitToHeight="100" horizontalDpi="600" verticalDpi="600" orientation="landscape" paperSize="9" scale="64" r:id="rId1"/>
  <rowBreaks count="2" manualBreakCount="2">
    <brk id="13" max="4" man="1"/>
    <brk id="30" max="4" man="1"/>
  </rowBreaks>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IV46"/>
  <sheetViews>
    <sheetView view="pageBreakPreview" zoomScale="82" zoomScaleNormal="60" zoomScaleSheetLayoutView="82" zoomScalePageLayoutView="0" workbookViewId="0" topLeftCell="A31">
      <selection activeCell="D1" sqref="D1:E1"/>
    </sheetView>
  </sheetViews>
  <sheetFormatPr defaultColWidth="9.140625" defaultRowHeight="15"/>
  <cols>
    <col min="1" max="1" width="9.140625" style="2" customWidth="1"/>
    <col min="2" max="2" width="62.00390625" style="9" customWidth="1"/>
    <col min="3" max="3" width="65.421875" style="9" customWidth="1"/>
    <col min="4" max="4" width="32.57421875" style="9" customWidth="1"/>
    <col min="5" max="5" width="19.28125" style="9" customWidth="1"/>
    <col min="6" max="16384" width="9.140625" style="9" customWidth="1"/>
  </cols>
  <sheetData>
    <row r="1" spans="4:5" ht="77.25" customHeight="1">
      <c r="D1" s="362" t="s">
        <v>609</v>
      </c>
      <c r="E1" s="362"/>
    </row>
    <row r="2" spans="1:5" ht="19.5" customHeight="1">
      <c r="A2" s="404"/>
      <c r="B2" s="404"/>
      <c r="C2" s="404"/>
      <c r="D2" s="404"/>
      <c r="E2" s="404"/>
    </row>
    <row r="3" spans="1:5" ht="97.5" customHeight="1">
      <c r="A3" s="405" t="s">
        <v>410</v>
      </c>
      <c r="B3" s="405"/>
      <c r="C3" s="405"/>
      <c r="D3" s="405"/>
      <c r="E3" s="405"/>
    </row>
    <row r="4" spans="1:5" ht="105.75" customHeight="1">
      <c r="A4" s="10" t="s">
        <v>0</v>
      </c>
      <c r="B4" s="11" t="s">
        <v>131</v>
      </c>
      <c r="C4" s="11" t="s">
        <v>132</v>
      </c>
      <c r="D4" s="11" t="s">
        <v>1</v>
      </c>
      <c r="E4" s="11" t="s">
        <v>2</v>
      </c>
    </row>
    <row r="5" spans="1:5" ht="29.25" customHeight="1">
      <c r="A5" s="344" t="s">
        <v>3</v>
      </c>
      <c r="B5" s="345"/>
      <c r="C5" s="345"/>
      <c r="D5" s="345"/>
      <c r="E5" s="346"/>
    </row>
    <row r="6" spans="1:5" ht="53.25" customHeight="1">
      <c r="A6" s="347" t="s">
        <v>14</v>
      </c>
      <c r="B6" s="412" t="s">
        <v>185</v>
      </c>
      <c r="C6" s="187" t="s">
        <v>186</v>
      </c>
      <c r="D6" s="351" t="s">
        <v>118</v>
      </c>
      <c r="E6" s="353">
        <v>10</v>
      </c>
    </row>
    <row r="7" spans="1:5" ht="24.75" customHeight="1">
      <c r="A7" s="348"/>
      <c r="B7" s="390"/>
      <c r="C7" s="183" t="s">
        <v>60</v>
      </c>
      <c r="D7" s="352"/>
      <c r="E7" s="341"/>
    </row>
    <row r="8" spans="1:5" ht="20.25" customHeight="1">
      <c r="A8" s="348" t="s">
        <v>15</v>
      </c>
      <c r="B8" s="350" t="s">
        <v>411</v>
      </c>
      <c r="C8" s="183" t="s">
        <v>412</v>
      </c>
      <c r="D8" s="352" t="s">
        <v>118</v>
      </c>
      <c r="E8" s="341">
        <v>5</v>
      </c>
    </row>
    <row r="9" spans="1:5" ht="82.5" customHeight="1">
      <c r="A9" s="348"/>
      <c r="B9" s="350"/>
      <c r="C9" s="183" t="s">
        <v>413</v>
      </c>
      <c r="D9" s="352"/>
      <c r="E9" s="341"/>
    </row>
    <row r="10" spans="1:5" ht="21" customHeight="1">
      <c r="A10" s="348" t="s">
        <v>16</v>
      </c>
      <c r="B10" s="350" t="s">
        <v>414</v>
      </c>
      <c r="C10" s="354" t="s">
        <v>316</v>
      </c>
      <c r="D10" s="352" t="s">
        <v>118</v>
      </c>
      <c r="E10" s="341">
        <v>5</v>
      </c>
    </row>
    <row r="11" spans="1:5" ht="17.25" customHeight="1">
      <c r="A11" s="348"/>
      <c r="B11" s="350"/>
      <c r="C11" s="408"/>
      <c r="D11" s="352"/>
      <c r="E11" s="341"/>
    </row>
    <row r="12" spans="1:256" ht="21" customHeight="1" hidden="1">
      <c r="A12" s="348"/>
      <c r="B12" s="350"/>
      <c r="C12" s="355"/>
      <c r="D12" s="352"/>
      <c r="E12" s="341"/>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t="s">
        <v>187</v>
      </c>
      <c r="AY12" s="183" t="s">
        <v>187</v>
      </c>
      <c r="AZ12" s="183" t="s">
        <v>187</v>
      </c>
      <c r="BA12" s="183" t="s">
        <v>187</v>
      </c>
      <c r="BB12" s="183" t="s">
        <v>187</v>
      </c>
      <c r="BC12" s="183" t="s">
        <v>187</v>
      </c>
      <c r="BD12" s="183" t="s">
        <v>187</v>
      </c>
      <c r="BE12" s="183" t="s">
        <v>187</v>
      </c>
      <c r="BF12" s="183" t="s">
        <v>187</v>
      </c>
      <c r="BG12" s="183" t="s">
        <v>187</v>
      </c>
      <c r="BH12" s="183" t="s">
        <v>187</v>
      </c>
      <c r="BI12" s="183" t="s">
        <v>187</v>
      </c>
      <c r="BJ12" s="183" t="s">
        <v>187</v>
      </c>
      <c r="BK12" s="183" t="s">
        <v>187</v>
      </c>
      <c r="BL12" s="183" t="s">
        <v>187</v>
      </c>
      <c r="BM12" s="183" t="s">
        <v>187</v>
      </c>
      <c r="BN12" s="183" t="s">
        <v>187</v>
      </c>
      <c r="BO12" s="183" t="s">
        <v>187</v>
      </c>
      <c r="BP12" s="183" t="s">
        <v>187</v>
      </c>
      <c r="BQ12" s="183" t="s">
        <v>187</v>
      </c>
      <c r="BR12" s="183" t="s">
        <v>187</v>
      </c>
      <c r="BS12" s="183" t="s">
        <v>187</v>
      </c>
      <c r="BT12" s="183" t="s">
        <v>187</v>
      </c>
      <c r="BU12" s="183" t="s">
        <v>187</v>
      </c>
      <c r="BV12" s="183" t="s">
        <v>187</v>
      </c>
      <c r="BW12" s="183" t="s">
        <v>187</v>
      </c>
      <c r="BX12" s="183" t="s">
        <v>187</v>
      </c>
      <c r="BY12" s="183" t="s">
        <v>187</v>
      </c>
      <c r="BZ12" s="183" t="s">
        <v>187</v>
      </c>
      <c r="CA12" s="183" t="s">
        <v>187</v>
      </c>
      <c r="CB12" s="183" t="s">
        <v>187</v>
      </c>
      <c r="CC12" s="183" t="s">
        <v>187</v>
      </c>
      <c r="CD12" s="183" t="s">
        <v>187</v>
      </c>
      <c r="CE12" s="183" t="s">
        <v>187</v>
      </c>
      <c r="CF12" s="183" t="s">
        <v>187</v>
      </c>
      <c r="CG12" s="183" t="s">
        <v>187</v>
      </c>
      <c r="CH12" s="183" t="s">
        <v>187</v>
      </c>
      <c r="CI12" s="183" t="s">
        <v>187</v>
      </c>
      <c r="CJ12" s="183" t="s">
        <v>187</v>
      </c>
      <c r="CK12" s="183" t="s">
        <v>187</v>
      </c>
      <c r="CL12" s="183" t="s">
        <v>187</v>
      </c>
      <c r="CM12" s="183" t="s">
        <v>187</v>
      </c>
      <c r="CN12" s="183" t="s">
        <v>187</v>
      </c>
      <c r="CO12" s="183" t="s">
        <v>187</v>
      </c>
      <c r="CP12" s="183" t="s">
        <v>187</v>
      </c>
      <c r="CQ12" s="183" t="s">
        <v>187</v>
      </c>
      <c r="CR12" s="183" t="s">
        <v>187</v>
      </c>
      <c r="CS12" s="183" t="s">
        <v>187</v>
      </c>
      <c r="CT12" s="183" t="s">
        <v>187</v>
      </c>
      <c r="CU12" s="183" t="s">
        <v>187</v>
      </c>
      <c r="CV12" s="183" t="s">
        <v>187</v>
      </c>
      <c r="CW12" s="183" t="s">
        <v>187</v>
      </c>
      <c r="CX12" s="183" t="s">
        <v>187</v>
      </c>
      <c r="CY12" s="183" t="s">
        <v>187</v>
      </c>
      <c r="CZ12" s="183" t="s">
        <v>187</v>
      </c>
      <c r="DA12" s="183" t="s">
        <v>187</v>
      </c>
      <c r="DB12" s="183" t="s">
        <v>187</v>
      </c>
      <c r="DC12" s="183" t="s">
        <v>187</v>
      </c>
      <c r="DD12" s="183" t="s">
        <v>187</v>
      </c>
      <c r="DE12" s="183" t="s">
        <v>187</v>
      </c>
      <c r="DF12" s="183" t="s">
        <v>187</v>
      </c>
      <c r="DG12" s="183" t="s">
        <v>187</v>
      </c>
      <c r="DH12" s="183" t="s">
        <v>187</v>
      </c>
      <c r="DI12" s="183" t="s">
        <v>187</v>
      </c>
      <c r="DJ12" s="183" t="s">
        <v>187</v>
      </c>
      <c r="DK12" s="183" t="s">
        <v>187</v>
      </c>
      <c r="DL12" s="183" t="s">
        <v>187</v>
      </c>
      <c r="DM12" s="183" t="s">
        <v>187</v>
      </c>
      <c r="DN12" s="183" t="s">
        <v>187</v>
      </c>
      <c r="DO12" s="183" t="s">
        <v>187</v>
      </c>
      <c r="DP12" s="183" t="s">
        <v>187</v>
      </c>
      <c r="DQ12" s="183" t="s">
        <v>187</v>
      </c>
      <c r="DR12" s="183" t="s">
        <v>187</v>
      </c>
      <c r="DS12" s="183" t="s">
        <v>187</v>
      </c>
      <c r="DT12" s="183" t="s">
        <v>187</v>
      </c>
      <c r="DU12" s="183" t="s">
        <v>187</v>
      </c>
      <c r="DV12" s="183" t="s">
        <v>187</v>
      </c>
      <c r="DW12" s="183" t="s">
        <v>187</v>
      </c>
      <c r="DX12" s="183" t="s">
        <v>187</v>
      </c>
      <c r="DY12" s="183" t="s">
        <v>187</v>
      </c>
      <c r="DZ12" s="183" t="s">
        <v>187</v>
      </c>
      <c r="EA12" s="183" t="s">
        <v>187</v>
      </c>
      <c r="EB12" s="183" t="s">
        <v>187</v>
      </c>
      <c r="EC12" s="183" t="s">
        <v>187</v>
      </c>
      <c r="ED12" s="183" t="s">
        <v>187</v>
      </c>
      <c r="EE12" s="183" t="s">
        <v>187</v>
      </c>
      <c r="EF12" s="183" t="s">
        <v>187</v>
      </c>
      <c r="EG12" s="183" t="s">
        <v>187</v>
      </c>
      <c r="EH12" s="183" t="s">
        <v>187</v>
      </c>
      <c r="EI12" s="183" t="s">
        <v>187</v>
      </c>
      <c r="EJ12" s="183" t="s">
        <v>187</v>
      </c>
      <c r="EK12" s="183" t="s">
        <v>187</v>
      </c>
      <c r="EL12" s="183" t="s">
        <v>187</v>
      </c>
      <c r="EM12" s="183" t="s">
        <v>187</v>
      </c>
      <c r="EN12" s="183" t="s">
        <v>187</v>
      </c>
      <c r="EO12" s="183" t="s">
        <v>187</v>
      </c>
      <c r="EP12" s="183" t="s">
        <v>187</v>
      </c>
      <c r="EQ12" s="183" t="s">
        <v>187</v>
      </c>
      <c r="ER12" s="183" t="s">
        <v>187</v>
      </c>
      <c r="ES12" s="183" t="s">
        <v>187</v>
      </c>
      <c r="ET12" s="183" t="s">
        <v>187</v>
      </c>
      <c r="EU12" s="183" t="s">
        <v>187</v>
      </c>
      <c r="EV12" s="183" t="s">
        <v>187</v>
      </c>
      <c r="EW12" s="183" t="s">
        <v>187</v>
      </c>
      <c r="EX12" s="183" t="s">
        <v>187</v>
      </c>
      <c r="EY12" s="183" t="s">
        <v>187</v>
      </c>
      <c r="EZ12" s="183" t="s">
        <v>187</v>
      </c>
      <c r="FA12" s="183" t="s">
        <v>187</v>
      </c>
      <c r="FB12" s="183" t="s">
        <v>187</v>
      </c>
      <c r="FC12" s="183" t="s">
        <v>187</v>
      </c>
      <c r="FD12" s="183" t="s">
        <v>187</v>
      </c>
      <c r="FE12" s="183" t="s">
        <v>187</v>
      </c>
      <c r="FF12" s="183" t="s">
        <v>187</v>
      </c>
      <c r="FG12" s="183" t="s">
        <v>187</v>
      </c>
      <c r="FH12" s="183" t="s">
        <v>187</v>
      </c>
      <c r="FI12" s="183" t="s">
        <v>187</v>
      </c>
      <c r="FJ12" s="183" t="s">
        <v>187</v>
      </c>
      <c r="FK12" s="183" t="s">
        <v>187</v>
      </c>
      <c r="FL12" s="183" t="s">
        <v>187</v>
      </c>
      <c r="FM12" s="183" t="s">
        <v>187</v>
      </c>
      <c r="FN12" s="183" t="s">
        <v>187</v>
      </c>
      <c r="FO12" s="183" t="s">
        <v>187</v>
      </c>
      <c r="FP12" s="183" t="s">
        <v>187</v>
      </c>
      <c r="FQ12" s="183" t="s">
        <v>187</v>
      </c>
      <c r="FR12" s="183" t="s">
        <v>187</v>
      </c>
      <c r="FS12" s="183" t="s">
        <v>187</v>
      </c>
      <c r="FT12" s="183" t="s">
        <v>187</v>
      </c>
      <c r="FU12" s="183" t="s">
        <v>187</v>
      </c>
      <c r="FV12" s="183" t="s">
        <v>187</v>
      </c>
      <c r="FW12" s="183" t="s">
        <v>187</v>
      </c>
      <c r="FX12" s="183" t="s">
        <v>187</v>
      </c>
      <c r="FY12" s="183" t="s">
        <v>187</v>
      </c>
      <c r="FZ12" s="183" t="s">
        <v>187</v>
      </c>
      <c r="GA12" s="183" t="s">
        <v>187</v>
      </c>
      <c r="GB12" s="183" t="s">
        <v>187</v>
      </c>
      <c r="GC12" s="183" t="s">
        <v>187</v>
      </c>
      <c r="GD12" s="183" t="s">
        <v>187</v>
      </c>
      <c r="GE12" s="183" t="s">
        <v>187</v>
      </c>
      <c r="GF12" s="183" t="s">
        <v>187</v>
      </c>
      <c r="GG12" s="183" t="s">
        <v>187</v>
      </c>
      <c r="GH12" s="183" t="s">
        <v>187</v>
      </c>
      <c r="GI12" s="183" t="s">
        <v>187</v>
      </c>
      <c r="GJ12" s="183" t="s">
        <v>187</v>
      </c>
      <c r="GK12" s="183" t="s">
        <v>187</v>
      </c>
      <c r="GL12" s="183" t="s">
        <v>187</v>
      </c>
      <c r="GM12" s="183" t="s">
        <v>187</v>
      </c>
      <c r="GN12" s="183" t="s">
        <v>187</v>
      </c>
      <c r="GO12" s="183" t="s">
        <v>187</v>
      </c>
      <c r="GP12" s="183" t="s">
        <v>187</v>
      </c>
      <c r="GQ12" s="183" t="s">
        <v>187</v>
      </c>
      <c r="GR12" s="183" t="s">
        <v>187</v>
      </c>
      <c r="GS12" s="183" t="s">
        <v>187</v>
      </c>
      <c r="GT12" s="183" t="s">
        <v>187</v>
      </c>
      <c r="GU12" s="183" t="s">
        <v>187</v>
      </c>
      <c r="GV12" s="183" t="s">
        <v>187</v>
      </c>
      <c r="GW12" s="183" t="s">
        <v>187</v>
      </c>
      <c r="GX12" s="183" t="s">
        <v>187</v>
      </c>
      <c r="GY12" s="183" t="s">
        <v>187</v>
      </c>
      <c r="GZ12" s="183" t="s">
        <v>187</v>
      </c>
      <c r="HA12" s="183" t="s">
        <v>187</v>
      </c>
      <c r="HB12" s="183" t="s">
        <v>187</v>
      </c>
      <c r="HC12" s="183" t="s">
        <v>187</v>
      </c>
      <c r="HD12" s="183" t="s">
        <v>187</v>
      </c>
      <c r="HE12" s="183" t="s">
        <v>187</v>
      </c>
      <c r="HF12" s="183" t="s">
        <v>187</v>
      </c>
      <c r="HG12" s="183" t="s">
        <v>187</v>
      </c>
      <c r="HH12" s="183" t="s">
        <v>187</v>
      </c>
      <c r="HI12" s="183" t="s">
        <v>187</v>
      </c>
      <c r="HJ12" s="183" t="s">
        <v>187</v>
      </c>
      <c r="HK12" s="183" t="s">
        <v>187</v>
      </c>
      <c r="HL12" s="183" t="s">
        <v>187</v>
      </c>
      <c r="HM12" s="183" t="s">
        <v>187</v>
      </c>
      <c r="HN12" s="183" t="s">
        <v>187</v>
      </c>
      <c r="HO12" s="183" t="s">
        <v>187</v>
      </c>
      <c r="HP12" s="183" t="s">
        <v>187</v>
      </c>
      <c r="HQ12" s="183" t="s">
        <v>187</v>
      </c>
      <c r="HR12" s="183" t="s">
        <v>187</v>
      </c>
      <c r="HS12" s="183" t="s">
        <v>187</v>
      </c>
      <c r="HT12" s="183" t="s">
        <v>187</v>
      </c>
      <c r="HU12" s="183" t="s">
        <v>187</v>
      </c>
      <c r="HV12" s="183" t="s">
        <v>187</v>
      </c>
      <c r="HW12" s="183" t="s">
        <v>187</v>
      </c>
      <c r="HX12" s="183" t="s">
        <v>187</v>
      </c>
      <c r="HY12" s="183" t="s">
        <v>187</v>
      </c>
      <c r="HZ12" s="183" t="s">
        <v>187</v>
      </c>
      <c r="IA12" s="183" t="s">
        <v>187</v>
      </c>
      <c r="IB12" s="183" t="s">
        <v>187</v>
      </c>
      <c r="IC12" s="183" t="s">
        <v>187</v>
      </c>
      <c r="ID12" s="183" t="s">
        <v>187</v>
      </c>
      <c r="IE12" s="183" t="s">
        <v>187</v>
      </c>
      <c r="IF12" s="183" t="s">
        <v>187</v>
      </c>
      <c r="IG12" s="183" t="s">
        <v>187</v>
      </c>
      <c r="IH12" s="183" t="s">
        <v>187</v>
      </c>
      <c r="II12" s="183" t="s">
        <v>187</v>
      </c>
      <c r="IJ12" s="183" t="s">
        <v>187</v>
      </c>
      <c r="IK12" s="183" t="s">
        <v>187</v>
      </c>
      <c r="IL12" s="183" t="s">
        <v>187</v>
      </c>
      <c r="IM12" s="183" t="s">
        <v>187</v>
      </c>
      <c r="IN12" s="183" t="s">
        <v>187</v>
      </c>
      <c r="IO12" s="183" t="s">
        <v>187</v>
      </c>
      <c r="IP12" s="183" t="s">
        <v>187</v>
      </c>
      <c r="IQ12" s="183" t="s">
        <v>187</v>
      </c>
      <c r="IR12" s="183" t="s">
        <v>187</v>
      </c>
      <c r="IS12" s="183" t="s">
        <v>187</v>
      </c>
      <c r="IT12" s="183" t="s">
        <v>187</v>
      </c>
      <c r="IU12" s="183" t="s">
        <v>187</v>
      </c>
      <c r="IV12" s="183" t="s">
        <v>187</v>
      </c>
    </row>
    <row r="13" spans="1:256" ht="43.5" customHeight="1">
      <c r="A13" s="348"/>
      <c r="B13" s="350"/>
      <c r="C13" s="183" t="s">
        <v>368</v>
      </c>
      <c r="D13" s="352"/>
      <c r="E13" s="341"/>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t="s">
        <v>188</v>
      </c>
      <c r="AY13" s="183" t="s">
        <v>188</v>
      </c>
      <c r="AZ13" s="183" t="s">
        <v>188</v>
      </c>
      <c r="BA13" s="183" t="s">
        <v>188</v>
      </c>
      <c r="BB13" s="183" t="s">
        <v>188</v>
      </c>
      <c r="BC13" s="183" t="s">
        <v>188</v>
      </c>
      <c r="BD13" s="183" t="s">
        <v>188</v>
      </c>
      <c r="BE13" s="183" t="s">
        <v>188</v>
      </c>
      <c r="BF13" s="183" t="s">
        <v>188</v>
      </c>
      <c r="BG13" s="183" t="s">
        <v>188</v>
      </c>
      <c r="BH13" s="183" t="s">
        <v>188</v>
      </c>
      <c r="BI13" s="183" t="s">
        <v>188</v>
      </c>
      <c r="BJ13" s="183" t="s">
        <v>188</v>
      </c>
      <c r="BK13" s="183" t="s">
        <v>188</v>
      </c>
      <c r="BL13" s="183" t="s">
        <v>188</v>
      </c>
      <c r="BM13" s="183" t="s">
        <v>188</v>
      </c>
      <c r="BN13" s="183" t="s">
        <v>188</v>
      </c>
      <c r="BO13" s="183" t="s">
        <v>188</v>
      </c>
      <c r="BP13" s="183" t="s">
        <v>188</v>
      </c>
      <c r="BQ13" s="183" t="s">
        <v>188</v>
      </c>
      <c r="BR13" s="183" t="s">
        <v>188</v>
      </c>
      <c r="BS13" s="183" t="s">
        <v>188</v>
      </c>
      <c r="BT13" s="183" t="s">
        <v>188</v>
      </c>
      <c r="BU13" s="183" t="s">
        <v>188</v>
      </c>
      <c r="BV13" s="183" t="s">
        <v>188</v>
      </c>
      <c r="BW13" s="183" t="s">
        <v>188</v>
      </c>
      <c r="BX13" s="183" t="s">
        <v>188</v>
      </c>
      <c r="BY13" s="183" t="s">
        <v>188</v>
      </c>
      <c r="BZ13" s="183" t="s">
        <v>188</v>
      </c>
      <c r="CA13" s="183" t="s">
        <v>188</v>
      </c>
      <c r="CB13" s="183" t="s">
        <v>188</v>
      </c>
      <c r="CC13" s="183" t="s">
        <v>188</v>
      </c>
      <c r="CD13" s="183" t="s">
        <v>188</v>
      </c>
      <c r="CE13" s="183" t="s">
        <v>188</v>
      </c>
      <c r="CF13" s="183" t="s">
        <v>188</v>
      </c>
      <c r="CG13" s="183" t="s">
        <v>188</v>
      </c>
      <c r="CH13" s="183" t="s">
        <v>188</v>
      </c>
      <c r="CI13" s="183" t="s">
        <v>188</v>
      </c>
      <c r="CJ13" s="183" t="s">
        <v>188</v>
      </c>
      <c r="CK13" s="183" t="s">
        <v>188</v>
      </c>
      <c r="CL13" s="183" t="s">
        <v>188</v>
      </c>
      <c r="CM13" s="183" t="s">
        <v>188</v>
      </c>
      <c r="CN13" s="183" t="s">
        <v>188</v>
      </c>
      <c r="CO13" s="183" t="s">
        <v>188</v>
      </c>
      <c r="CP13" s="183" t="s">
        <v>188</v>
      </c>
      <c r="CQ13" s="183" t="s">
        <v>188</v>
      </c>
      <c r="CR13" s="183" t="s">
        <v>188</v>
      </c>
      <c r="CS13" s="183" t="s">
        <v>188</v>
      </c>
      <c r="CT13" s="183" t="s">
        <v>188</v>
      </c>
      <c r="CU13" s="183" t="s">
        <v>188</v>
      </c>
      <c r="CV13" s="183" t="s">
        <v>188</v>
      </c>
      <c r="CW13" s="183" t="s">
        <v>188</v>
      </c>
      <c r="CX13" s="183" t="s">
        <v>188</v>
      </c>
      <c r="CY13" s="183" t="s">
        <v>188</v>
      </c>
      <c r="CZ13" s="183" t="s">
        <v>188</v>
      </c>
      <c r="DA13" s="183" t="s">
        <v>188</v>
      </c>
      <c r="DB13" s="183" t="s">
        <v>188</v>
      </c>
      <c r="DC13" s="183" t="s">
        <v>188</v>
      </c>
      <c r="DD13" s="183" t="s">
        <v>188</v>
      </c>
      <c r="DE13" s="183" t="s">
        <v>188</v>
      </c>
      <c r="DF13" s="183" t="s">
        <v>188</v>
      </c>
      <c r="DG13" s="183" t="s">
        <v>188</v>
      </c>
      <c r="DH13" s="183" t="s">
        <v>188</v>
      </c>
      <c r="DI13" s="183" t="s">
        <v>188</v>
      </c>
      <c r="DJ13" s="183" t="s">
        <v>188</v>
      </c>
      <c r="DK13" s="183" t="s">
        <v>188</v>
      </c>
      <c r="DL13" s="183" t="s">
        <v>188</v>
      </c>
      <c r="DM13" s="183" t="s">
        <v>188</v>
      </c>
      <c r="DN13" s="183" t="s">
        <v>188</v>
      </c>
      <c r="DO13" s="183" t="s">
        <v>188</v>
      </c>
      <c r="DP13" s="183" t="s">
        <v>188</v>
      </c>
      <c r="DQ13" s="183" t="s">
        <v>188</v>
      </c>
      <c r="DR13" s="183" t="s">
        <v>188</v>
      </c>
      <c r="DS13" s="183" t="s">
        <v>188</v>
      </c>
      <c r="DT13" s="183" t="s">
        <v>188</v>
      </c>
      <c r="DU13" s="183" t="s">
        <v>188</v>
      </c>
      <c r="DV13" s="183" t="s">
        <v>188</v>
      </c>
      <c r="DW13" s="183" t="s">
        <v>188</v>
      </c>
      <c r="DX13" s="183" t="s">
        <v>188</v>
      </c>
      <c r="DY13" s="183" t="s">
        <v>188</v>
      </c>
      <c r="DZ13" s="183" t="s">
        <v>188</v>
      </c>
      <c r="EA13" s="183" t="s">
        <v>188</v>
      </c>
      <c r="EB13" s="183" t="s">
        <v>188</v>
      </c>
      <c r="EC13" s="183" t="s">
        <v>188</v>
      </c>
      <c r="ED13" s="183" t="s">
        <v>188</v>
      </c>
      <c r="EE13" s="183" t="s">
        <v>188</v>
      </c>
      <c r="EF13" s="183" t="s">
        <v>188</v>
      </c>
      <c r="EG13" s="183" t="s">
        <v>188</v>
      </c>
      <c r="EH13" s="183" t="s">
        <v>188</v>
      </c>
      <c r="EI13" s="183" t="s">
        <v>188</v>
      </c>
      <c r="EJ13" s="183" t="s">
        <v>188</v>
      </c>
      <c r="EK13" s="183" t="s">
        <v>188</v>
      </c>
      <c r="EL13" s="183" t="s">
        <v>188</v>
      </c>
      <c r="EM13" s="183" t="s">
        <v>188</v>
      </c>
      <c r="EN13" s="183" t="s">
        <v>188</v>
      </c>
      <c r="EO13" s="183" t="s">
        <v>188</v>
      </c>
      <c r="EP13" s="183" t="s">
        <v>188</v>
      </c>
      <c r="EQ13" s="183" t="s">
        <v>188</v>
      </c>
      <c r="ER13" s="183" t="s">
        <v>188</v>
      </c>
      <c r="ES13" s="183" t="s">
        <v>188</v>
      </c>
      <c r="ET13" s="183" t="s">
        <v>188</v>
      </c>
      <c r="EU13" s="183" t="s">
        <v>188</v>
      </c>
      <c r="EV13" s="183" t="s">
        <v>188</v>
      </c>
      <c r="EW13" s="183" t="s">
        <v>188</v>
      </c>
      <c r="EX13" s="183" t="s">
        <v>188</v>
      </c>
      <c r="EY13" s="183" t="s">
        <v>188</v>
      </c>
      <c r="EZ13" s="183" t="s">
        <v>188</v>
      </c>
      <c r="FA13" s="183" t="s">
        <v>188</v>
      </c>
      <c r="FB13" s="183" t="s">
        <v>188</v>
      </c>
      <c r="FC13" s="183" t="s">
        <v>188</v>
      </c>
      <c r="FD13" s="183" t="s">
        <v>188</v>
      </c>
      <c r="FE13" s="183" t="s">
        <v>188</v>
      </c>
      <c r="FF13" s="183" t="s">
        <v>188</v>
      </c>
      <c r="FG13" s="183" t="s">
        <v>188</v>
      </c>
      <c r="FH13" s="183" t="s">
        <v>188</v>
      </c>
      <c r="FI13" s="183" t="s">
        <v>188</v>
      </c>
      <c r="FJ13" s="183" t="s">
        <v>188</v>
      </c>
      <c r="FK13" s="183" t="s">
        <v>188</v>
      </c>
      <c r="FL13" s="183" t="s">
        <v>188</v>
      </c>
      <c r="FM13" s="183" t="s">
        <v>188</v>
      </c>
      <c r="FN13" s="183" t="s">
        <v>188</v>
      </c>
      <c r="FO13" s="183" t="s">
        <v>188</v>
      </c>
      <c r="FP13" s="183" t="s">
        <v>188</v>
      </c>
      <c r="FQ13" s="183" t="s">
        <v>188</v>
      </c>
      <c r="FR13" s="183" t="s">
        <v>188</v>
      </c>
      <c r="FS13" s="183" t="s">
        <v>188</v>
      </c>
      <c r="FT13" s="183" t="s">
        <v>188</v>
      </c>
      <c r="FU13" s="183" t="s">
        <v>188</v>
      </c>
      <c r="FV13" s="183" t="s">
        <v>188</v>
      </c>
      <c r="FW13" s="183" t="s">
        <v>188</v>
      </c>
      <c r="FX13" s="183" t="s">
        <v>188</v>
      </c>
      <c r="FY13" s="183" t="s">
        <v>188</v>
      </c>
      <c r="FZ13" s="183" t="s">
        <v>188</v>
      </c>
      <c r="GA13" s="183" t="s">
        <v>188</v>
      </c>
      <c r="GB13" s="183" t="s">
        <v>188</v>
      </c>
      <c r="GC13" s="183" t="s">
        <v>188</v>
      </c>
      <c r="GD13" s="183" t="s">
        <v>188</v>
      </c>
      <c r="GE13" s="183" t="s">
        <v>188</v>
      </c>
      <c r="GF13" s="183" t="s">
        <v>188</v>
      </c>
      <c r="GG13" s="183" t="s">
        <v>188</v>
      </c>
      <c r="GH13" s="183" t="s">
        <v>188</v>
      </c>
      <c r="GI13" s="183" t="s">
        <v>188</v>
      </c>
      <c r="GJ13" s="183" t="s">
        <v>188</v>
      </c>
      <c r="GK13" s="183" t="s">
        <v>188</v>
      </c>
      <c r="GL13" s="183" t="s">
        <v>188</v>
      </c>
      <c r="GM13" s="183" t="s">
        <v>188</v>
      </c>
      <c r="GN13" s="183" t="s">
        <v>188</v>
      </c>
      <c r="GO13" s="183" t="s">
        <v>188</v>
      </c>
      <c r="GP13" s="183" t="s">
        <v>188</v>
      </c>
      <c r="GQ13" s="183" t="s">
        <v>188</v>
      </c>
      <c r="GR13" s="183" t="s">
        <v>188</v>
      </c>
      <c r="GS13" s="183" t="s">
        <v>188</v>
      </c>
      <c r="GT13" s="183" t="s">
        <v>188</v>
      </c>
      <c r="GU13" s="183" t="s">
        <v>188</v>
      </c>
      <c r="GV13" s="183" t="s">
        <v>188</v>
      </c>
      <c r="GW13" s="183" t="s">
        <v>188</v>
      </c>
      <c r="GX13" s="183" t="s">
        <v>188</v>
      </c>
      <c r="GY13" s="183" t="s">
        <v>188</v>
      </c>
      <c r="GZ13" s="183" t="s">
        <v>188</v>
      </c>
      <c r="HA13" s="183" t="s">
        <v>188</v>
      </c>
      <c r="HB13" s="183" t="s">
        <v>188</v>
      </c>
      <c r="HC13" s="183" t="s">
        <v>188</v>
      </c>
      <c r="HD13" s="183" t="s">
        <v>188</v>
      </c>
      <c r="HE13" s="183" t="s">
        <v>188</v>
      </c>
      <c r="HF13" s="183" t="s">
        <v>188</v>
      </c>
      <c r="HG13" s="183" t="s">
        <v>188</v>
      </c>
      <c r="HH13" s="183" t="s">
        <v>188</v>
      </c>
      <c r="HI13" s="183" t="s">
        <v>188</v>
      </c>
      <c r="HJ13" s="183" t="s">
        <v>188</v>
      </c>
      <c r="HK13" s="183" t="s">
        <v>188</v>
      </c>
      <c r="HL13" s="183" t="s">
        <v>188</v>
      </c>
      <c r="HM13" s="183" t="s">
        <v>188</v>
      </c>
      <c r="HN13" s="183" t="s">
        <v>188</v>
      </c>
      <c r="HO13" s="183" t="s">
        <v>188</v>
      </c>
      <c r="HP13" s="183" t="s">
        <v>188</v>
      </c>
      <c r="HQ13" s="183" t="s">
        <v>188</v>
      </c>
      <c r="HR13" s="183" t="s">
        <v>188</v>
      </c>
      <c r="HS13" s="183" t="s">
        <v>188</v>
      </c>
      <c r="HT13" s="183" t="s">
        <v>188</v>
      </c>
      <c r="HU13" s="183" t="s">
        <v>188</v>
      </c>
      <c r="HV13" s="183" t="s">
        <v>188</v>
      </c>
      <c r="HW13" s="183" t="s">
        <v>188</v>
      </c>
      <c r="HX13" s="183" t="s">
        <v>188</v>
      </c>
      <c r="HY13" s="183" t="s">
        <v>188</v>
      </c>
      <c r="HZ13" s="183" t="s">
        <v>188</v>
      </c>
      <c r="IA13" s="183" t="s">
        <v>188</v>
      </c>
      <c r="IB13" s="183" t="s">
        <v>188</v>
      </c>
      <c r="IC13" s="183" t="s">
        <v>188</v>
      </c>
      <c r="ID13" s="183" t="s">
        <v>188</v>
      </c>
      <c r="IE13" s="183" t="s">
        <v>188</v>
      </c>
      <c r="IF13" s="183" t="s">
        <v>188</v>
      </c>
      <c r="IG13" s="183" t="s">
        <v>188</v>
      </c>
      <c r="IH13" s="183" t="s">
        <v>188</v>
      </c>
      <c r="II13" s="183" t="s">
        <v>188</v>
      </c>
      <c r="IJ13" s="183" t="s">
        <v>188</v>
      </c>
      <c r="IK13" s="183" t="s">
        <v>188</v>
      </c>
      <c r="IL13" s="183" t="s">
        <v>188</v>
      </c>
      <c r="IM13" s="183" t="s">
        <v>188</v>
      </c>
      <c r="IN13" s="183" t="s">
        <v>188</v>
      </c>
      <c r="IO13" s="183" t="s">
        <v>188</v>
      </c>
      <c r="IP13" s="183" t="s">
        <v>188</v>
      </c>
      <c r="IQ13" s="183" t="s">
        <v>188</v>
      </c>
      <c r="IR13" s="183" t="s">
        <v>188</v>
      </c>
      <c r="IS13" s="183" t="s">
        <v>188</v>
      </c>
      <c r="IT13" s="183" t="s">
        <v>188</v>
      </c>
      <c r="IU13" s="183" t="s">
        <v>188</v>
      </c>
      <c r="IV13" s="183" t="s">
        <v>188</v>
      </c>
    </row>
    <row r="14" spans="1:5" ht="18.75">
      <c r="A14" s="348" t="s">
        <v>17</v>
      </c>
      <c r="B14" s="350" t="s">
        <v>88</v>
      </c>
      <c r="C14" s="183" t="s">
        <v>90</v>
      </c>
      <c r="D14" s="352" t="s">
        <v>118</v>
      </c>
      <c r="E14" s="341">
        <v>5</v>
      </c>
    </row>
    <row r="15" spans="1:5" ht="18.75">
      <c r="A15" s="348"/>
      <c r="B15" s="350"/>
      <c r="C15" s="183" t="s">
        <v>89</v>
      </c>
      <c r="D15" s="352"/>
      <c r="E15" s="341"/>
    </row>
    <row r="16" spans="1:5" ht="18.75">
      <c r="A16" s="348" t="s">
        <v>18</v>
      </c>
      <c r="B16" s="350" t="s">
        <v>189</v>
      </c>
      <c r="C16" s="183" t="s">
        <v>190</v>
      </c>
      <c r="D16" s="352" t="s">
        <v>118</v>
      </c>
      <c r="E16" s="341">
        <v>5</v>
      </c>
    </row>
    <row r="17" spans="1:5" ht="26.25" customHeight="1">
      <c r="A17" s="348"/>
      <c r="B17" s="350"/>
      <c r="C17" s="183" t="s">
        <v>191</v>
      </c>
      <c r="D17" s="352"/>
      <c r="E17" s="341"/>
    </row>
    <row r="18" spans="1:5" ht="18.75">
      <c r="A18" s="14"/>
      <c r="B18" s="12"/>
      <c r="C18" s="12"/>
      <c r="D18" s="13" t="s">
        <v>6</v>
      </c>
      <c r="E18" s="194">
        <f>SUM(E6:E17)</f>
        <v>30</v>
      </c>
    </row>
    <row r="19" spans="1:5" ht="37.5">
      <c r="A19" s="14"/>
      <c r="B19" s="12"/>
      <c r="C19" s="12"/>
      <c r="D19" s="17" t="s">
        <v>278</v>
      </c>
      <c r="E19" s="157">
        <f>E18/5</f>
        <v>6</v>
      </c>
    </row>
    <row r="20" spans="1:5" ht="33" customHeight="1">
      <c r="A20" s="411" t="s">
        <v>7</v>
      </c>
      <c r="B20" s="411"/>
      <c r="C20" s="411"/>
      <c r="D20" s="411"/>
      <c r="E20" s="411"/>
    </row>
    <row r="21" spans="1:5" ht="67.5" customHeight="1">
      <c r="A21" s="347" t="s">
        <v>20</v>
      </c>
      <c r="B21" s="349" t="s">
        <v>117</v>
      </c>
      <c r="C21" s="187" t="s">
        <v>479</v>
      </c>
      <c r="D21" s="351" t="s">
        <v>118</v>
      </c>
      <c r="E21" s="353">
        <v>4</v>
      </c>
    </row>
    <row r="22" spans="1:5" ht="72" customHeight="1">
      <c r="A22" s="348"/>
      <c r="B22" s="350"/>
      <c r="C22" s="183" t="s">
        <v>492</v>
      </c>
      <c r="D22" s="352"/>
      <c r="E22" s="341"/>
    </row>
    <row r="23" spans="1:5" ht="85.5" customHeight="1" hidden="1">
      <c r="A23" s="348"/>
      <c r="B23" s="390"/>
      <c r="C23" s="183"/>
      <c r="D23" s="351"/>
      <c r="E23" s="341"/>
    </row>
    <row r="24" spans="1:5" ht="60" customHeight="1" hidden="1">
      <c r="A24" s="348"/>
      <c r="B24" s="390"/>
      <c r="C24" s="183"/>
      <c r="D24" s="352"/>
      <c r="E24" s="341"/>
    </row>
    <row r="25" spans="1:5" ht="32.25" customHeight="1" hidden="1">
      <c r="A25" s="348"/>
      <c r="B25" s="350"/>
      <c r="C25" s="183"/>
      <c r="D25" s="352"/>
      <c r="E25" s="341"/>
    </row>
    <row r="26" spans="1:5" ht="32.25" customHeight="1" hidden="1">
      <c r="A26" s="348"/>
      <c r="B26" s="350"/>
      <c r="C26" s="183"/>
      <c r="D26" s="352"/>
      <c r="E26" s="341"/>
    </row>
    <row r="27" spans="1:5" ht="32.25" customHeight="1" hidden="1">
      <c r="A27" s="348"/>
      <c r="B27" s="350"/>
      <c r="C27" s="183"/>
      <c r="D27" s="352"/>
      <c r="E27" s="341"/>
    </row>
    <row r="28" spans="1:5" ht="79.5" customHeight="1">
      <c r="A28" s="182" t="s">
        <v>21</v>
      </c>
      <c r="B28" s="183" t="s">
        <v>467</v>
      </c>
      <c r="C28" s="183" t="s">
        <v>486</v>
      </c>
      <c r="D28" s="185" t="s">
        <v>118</v>
      </c>
      <c r="E28" s="186">
        <v>4</v>
      </c>
    </row>
    <row r="29" spans="1:5" ht="108.75" customHeight="1">
      <c r="A29" s="182" t="s">
        <v>22</v>
      </c>
      <c r="B29" s="189" t="s">
        <v>468</v>
      </c>
      <c r="C29" s="183" t="s">
        <v>493</v>
      </c>
      <c r="D29" s="188" t="s">
        <v>118</v>
      </c>
      <c r="E29" s="186">
        <v>10</v>
      </c>
    </row>
    <row r="30" spans="1:5" ht="27" customHeight="1">
      <c r="A30" s="348" t="s">
        <v>23</v>
      </c>
      <c r="B30" s="350" t="s">
        <v>474</v>
      </c>
      <c r="C30" s="15" t="s">
        <v>50</v>
      </c>
      <c r="D30" s="351" t="s">
        <v>119</v>
      </c>
      <c r="E30" s="341">
        <v>2</v>
      </c>
    </row>
    <row r="31" spans="1:5" ht="18.75">
      <c r="A31" s="348"/>
      <c r="B31" s="350"/>
      <c r="C31" s="15" t="s">
        <v>129</v>
      </c>
      <c r="D31" s="352"/>
      <c r="E31" s="341"/>
    </row>
    <row r="32" spans="1:5" ht="34.5" customHeight="1">
      <c r="A32" s="14"/>
      <c r="B32" s="12"/>
      <c r="C32" s="12"/>
      <c r="D32" s="25" t="s">
        <v>6</v>
      </c>
      <c r="E32" s="194">
        <f>SUM(E21:E31)</f>
        <v>20</v>
      </c>
    </row>
    <row r="33" spans="1:5" ht="40.5" customHeight="1">
      <c r="A33" s="14"/>
      <c r="B33" s="12"/>
      <c r="C33" s="12"/>
      <c r="D33" s="17" t="s">
        <v>278</v>
      </c>
      <c r="E33" s="21">
        <f>E32/4</f>
        <v>5</v>
      </c>
    </row>
    <row r="34" spans="1:5" ht="31.5" customHeight="1">
      <c r="A34" s="399" t="s">
        <v>9</v>
      </c>
      <c r="B34" s="399"/>
      <c r="C34" s="399"/>
      <c r="D34" s="399"/>
      <c r="E34" s="399"/>
    </row>
    <row r="35" spans="1:5" ht="18.75">
      <c r="A35" s="347" t="s">
        <v>25</v>
      </c>
      <c r="B35" s="349" t="s">
        <v>32</v>
      </c>
      <c r="C35" s="226" t="s">
        <v>39</v>
      </c>
      <c r="D35" s="351" t="s">
        <v>118</v>
      </c>
      <c r="E35" s="353">
        <v>10</v>
      </c>
    </row>
    <row r="36" spans="1:5" ht="31.5" customHeight="1">
      <c r="A36" s="348"/>
      <c r="B36" s="350"/>
      <c r="C36" s="227" t="s">
        <v>460</v>
      </c>
      <c r="D36" s="352"/>
      <c r="E36" s="341"/>
    </row>
    <row r="37" spans="1:5" ht="37.5" customHeight="1">
      <c r="A37" s="348"/>
      <c r="B37" s="350"/>
      <c r="C37" s="227" t="s">
        <v>475</v>
      </c>
      <c r="D37" s="352"/>
      <c r="E37" s="341"/>
    </row>
    <row r="38" spans="1:5" ht="36.75" customHeight="1">
      <c r="A38" s="348" t="s">
        <v>26</v>
      </c>
      <c r="B38" s="350" t="s">
        <v>114</v>
      </c>
      <c r="C38" s="15" t="s">
        <v>51</v>
      </c>
      <c r="D38" s="352" t="s">
        <v>118</v>
      </c>
      <c r="E38" s="341">
        <v>5</v>
      </c>
    </row>
    <row r="39" spans="1:5" ht="18.75">
      <c r="A39" s="348"/>
      <c r="B39" s="350"/>
      <c r="C39" s="15" t="s">
        <v>254</v>
      </c>
      <c r="D39" s="352"/>
      <c r="E39" s="341"/>
    </row>
    <row r="40" spans="1:5" ht="25.5" customHeight="1">
      <c r="A40" s="348" t="s">
        <v>27</v>
      </c>
      <c r="B40" s="350" t="s">
        <v>11</v>
      </c>
      <c r="C40" s="15" t="s">
        <v>55</v>
      </c>
      <c r="D40" s="352" t="s">
        <v>118</v>
      </c>
      <c r="E40" s="341">
        <v>6</v>
      </c>
    </row>
    <row r="41" spans="1:5" ht="25.5" customHeight="1">
      <c r="A41" s="348"/>
      <c r="B41" s="350"/>
      <c r="C41" s="15" t="s">
        <v>192</v>
      </c>
      <c r="D41" s="352"/>
      <c r="E41" s="341"/>
    </row>
    <row r="42" spans="1:5" ht="25.5" customHeight="1">
      <c r="A42" s="360"/>
      <c r="B42" s="354"/>
      <c r="C42" s="73" t="s">
        <v>509</v>
      </c>
      <c r="D42" s="358"/>
      <c r="E42" s="364"/>
    </row>
    <row r="43" spans="1:5" ht="24.75" customHeight="1">
      <c r="A43" s="14"/>
      <c r="B43" s="12"/>
      <c r="C43" s="12"/>
      <c r="D43" s="13" t="s">
        <v>6</v>
      </c>
      <c r="E43" s="194">
        <f>SUM(E35:E42)</f>
        <v>21</v>
      </c>
    </row>
    <row r="44" spans="1:5" ht="24.75" customHeight="1">
      <c r="A44" s="14"/>
      <c r="B44" s="12"/>
      <c r="C44" s="12"/>
      <c r="D44" s="17" t="s">
        <v>278</v>
      </c>
      <c r="E44" s="157">
        <f>E43/3</f>
        <v>7</v>
      </c>
    </row>
    <row r="45" spans="1:5" ht="24.75" customHeight="1">
      <c r="A45" s="575" t="s">
        <v>281</v>
      </c>
      <c r="B45" s="576"/>
      <c r="C45" s="576"/>
      <c r="D45" s="577"/>
      <c r="E45" s="21">
        <f>E44+E33+E19</f>
        <v>18</v>
      </c>
    </row>
    <row r="46" spans="1:5" ht="34.5" customHeight="1">
      <c r="A46" s="343" t="s">
        <v>30</v>
      </c>
      <c r="B46" s="343"/>
      <c r="C46" s="343"/>
      <c r="D46" s="343"/>
      <c r="E46" s="154">
        <f>E45/3*10</f>
        <v>60</v>
      </c>
    </row>
  </sheetData>
  <sheetProtection/>
  <mergeCells count="57">
    <mergeCell ref="D1:E1"/>
    <mergeCell ref="A2:E2"/>
    <mergeCell ref="A3:E3"/>
    <mergeCell ref="A5:E5"/>
    <mergeCell ref="A6:A7"/>
    <mergeCell ref="B6:B7"/>
    <mergeCell ref="D6:D7"/>
    <mergeCell ref="E6:E7"/>
    <mergeCell ref="A8:A9"/>
    <mergeCell ref="B8:B9"/>
    <mergeCell ref="D8:D9"/>
    <mergeCell ref="E8:E9"/>
    <mergeCell ref="A10:A13"/>
    <mergeCell ref="B10:B13"/>
    <mergeCell ref="C10:C12"/>
    <mergeCell ref="D10:D13"/>
    <mergeCell ref="E10:E13"/>
    <mergeCell ref="D23:D24"/>
    <mergeCell ref="E23:E24"/>
    <mergeCell ref="A14:A15"/>
    <mergeCell ref="B14:B15"/>
    <mergeCell ref="D14:D15"/>
    <mergeCell ref="E14:E15"/>
    <mergeCell ref="A16:A17"/>
    <mergeCell ref="B16:B17"/>
    <mergeCell ref="D16:D17"/>
    <mergeCell ref="E16:E17"/>
    <mergeCell ref="D35:D37"/>
    <mergeCell ref="E35:E37"/>
    <mergeCell ref="A30:A31"/>
    <mergeCell ref="A20:E20"/>
    <mergeCell ref="A21:A22"/>
    <mergeCell ref="B21:B22"/>
    <mergeCell ref="D21:D22"/>
    <mergeCell ref="E21:E22"/>
    <mergeCell ref="A23:A24"/>
    <mergeCell ref="B23:B24"/>
    <mergeCell ref="B40:B42"/>
    <mergeCell ref="D40:D42"/>
    <mergeCell ref="E40:E42"/>
    <mergeCell ref="A25:A27"/>
    <mergeCell ref="B25:B27"/>
    <mergeCell ref="D25:D27"/>
    <mergeCell ref="E25:E27"/>
    <mergeCell ref="A34:E34"/>
    <mergeCell ref="A35:A37"/>
    <mergeCell ref="B35:B37"/>
    <mergeCell ref="B30:B31"/>
    <mergeCell ref="D30:D31"/>
    <mergeCell ref="E30:E31"/>
    <mergeCell ref="A45:D45"/>
    <mergeCell ref="A46:D46"/>
    <mergeCell ref="A38:A39"/>
    <mergeCell ref="B38:B39"/>
    <mergeCell ref="D38:D39"/>
    <mergeCell ref="E38:E39"/>
    <mergeCell ref="A40:A42"/>
  </mergeCells>
  <printOptions/>
  <pageMargins left="1.1811023622047245" right="0.3937007874015748" top="0.7874015748031497" bottom="0.7874015748031497" header="0" footer="0"/>
  <pageSetup fitToHeight="100" fitToWidth="1" horizontalDpi="600" verticalDpi="600" orientation="landscape" paperSize="9" scale="68" r:id="rId1"/>
  <rowBreaks count="2" manualBreakCount="2">
    <brk id="19" max="4" man="1"/>
    <brk id="33" max="4" man="1"/>
  </rowBreaks>
</worksheet>
</file>

<file path=xl/worksheets/sheet13.xml><?xml version="1.0" encoding="utf-8"?>
<worksheet xmlns="http://schemas.openxmlformats.org/spreadsheetml/2006/main" xmlns:r="http://schemas.openxmlformats.org/officeDocument/2006/relationships">
  <sheetPr>
    <tabColor rgb="FF00B0F0"/>
  </sheetPr>
  <dimension ref="A1:E39"/>
  <sheetViews>
    <sheetView view="pageBreakPreview" zoomScale="77" zoomScaleNormal="60" zoomScaleSheetLayoutView="77" zoomScalePageLayoutView="0" workbookViewId="0" topLeftCell="A25">
      <selection activeCell="O46" sqref="O46"/>
    </sheetView>
  </sheetViews>
  <sheetFormatPr defaultColWidth="9.140625" defaultRowHeight="15"/>
  <cols>
    <col min="1" max="1" width="9.140625" style="81" customWidth="1"/>
    <col min="2" max="2" width="57.8515625" style="82" customWidth="1"/>
    <col min="3" max="3" width="70.28125" style="82" customWidth="1"/>
    <col min="4" max="4" width="38.7109375" style="82" customWidth="1"/>
    <col min="5" max="5" width="17.28125" style="95" customWidth="1"/>
    <col min="6" max="16384" width="9.140625" style="82" customWidth="1"/>
  </cols>
  <sheetData>
    <row r="1" spans="1:5" ht="84" customHeight="1">
      <c r="A1" s="280"/>
      <c r="D1" s="578" t="s">
        <v>610</v>
      </c>
      <c r="E1" s="578"/>
    </row>
    <row r="2" spans="1:5" ht="15" customHeight="1">
      <c r="A2" s="579"/>
      <c r="B2" s="579"/>
      <c r="C2" s="579"/>
      <c r="D2" s="579"/>
      <c r="E2" s="579"/>
    </row>
    <row r="3" spans="1:5" ht="109.5" customHeight="1">
      <c r="A3" s="340" t="s">
        <v>282</v>
      </c>
      <c r="B3" s="340"/>
      <c r="C3" s="340"/>
      <c r="D3" s="340"/>
      <c r="E3" s="340"/>
    </row>
    <row r="4" spans="1:5" ht="108.75" customHeight="1">
      <c r="A4" s="84" t="s">
        <v>0</v>
      </c>
      <c r="B4" s="85" t="s">
        <v>131</v>
      </c>
      <c r="C4" s="85" t="s">
        <v>132</v>
      </c>
      <c r="D4" s="85" t="s">
        <v>1</v>
      </c>
      <c r="E4" s="85" t="s">
        <v>2</v>
      </c>
    </row>
    <row r="5" spans="1:5" ht="26.25" customHeight="1">
      <c r="A5" s="580" t="s">
        <v>3</v>
      </c>
      <c r="B5" s="580"/>
      <c r="C5" s="580"/>
      <c r="D5" s="580"/>
      <c r="E5" s="580"/>
    </row>
    <row r="6" spans="1:5" ht="17.25" customHeight="1">
      <c r="A6" s="581" t="s">
        <v>14</v>
      </c>
      <c r="B6" s="412" t="s">
        <v>451</v>
      </c>
      <c r="C6" s="271" t="s">
        <v>133</v>
      </c>
      <c r="D6" s="583" t="s">
        <v>118</v>
      </c>
      <c r="E6" s="585">
        <v>20</v>
      </c>
    </row>
    <row r="7" spans="1:5" ht="17.25" customHeight="1">
      <c r="A7" s="582"/>
      <c r="B7" s="390"/>
      <c r="C7" s="258" t="s">
        <v>531</v>
      </c>
      <c r="D7" s="584"/>
      <c r="E7" s="586"/>
    </row>
    <row r="8" spans="1:5" ht="17.25" customHeight="1">
      <c r="A8" s="582"/>
      <c r="B8" s="390"/>
      <c r="C8" s="258" t="s">
        <v>532</v>
      </c>
      <c r="D8" s="584"/>
      <c r="E8" s="586"/>
    </row>
    <row r="9" spans="1:5" ht="17.25" customHeight="1">
      <c r="A9" s="582"/>
      <c r="B9" s="390"/>
      <c r="C9" s="258" t="s">
        <v>533</v>
      </c>
      <c r="D9" s="584"/>
      <c r="E9" s="586"/>
    </row>
    <row r="10" spans="1:5" ht="24.75" customHeight="1">
      <c r="A10" s="582" t="s">
        <v>15</v>
      </c>
      <c r="B10" s="587" t="s">
        <v>415</v>
      </c>
      <c r="C10" s="268" t="s">
        <v>40</v>
      </c>
      <c r="D10" s="584" t="s">
        <v>118</v>
      </c>
      <c r="E10" s="586">
        <v>10</v>
      </c>
    </row>
    <row r="11" spans="1:5" ht="24.75" customHeight="1">
      <c r="A11" s="582"/>
      <c r="B11" s="587"/>
      <c r="C11" s="268" t="s">
        <v>201</v>
      </c>
      <c r="D11" s="584"/>
      <c r="E11" s="586"/>
    </row>
    <row r="12" spans="1:5" ht="45" customHeight="1">
      <c r="A12" s="582"/>
      <c r="B12" s="587"/>
      <c r="C12" s="268" t="s">
        <v>202</v>
      </c>
      <c r="D12" s="584"/>
      <c r="E12" s="586"/>
    </row>
    <row r="13" spans="1:5" ht="47.25" customHeight="1">
      <c r="A13" s="582" t="s">
        <v>16</v>
      </c>
      <c r="B13" s="587" t="s">
        <v>567</v>
      </c>
      <c r="C13" s="258" t="s">
        <v>473</v>
      </c>
      <c r="D13" s="584" t="s">
        <v>118</v>
      </c>
      <c r="E13" s="586">
        <v>5</v>
      </c>
    </row>
    <row r="14" spans="1:5" ht="90.75" customHeight="1">
      <c r="A14" s="582"/>
      <c r="B14" s="587"/>
      <c r="C14" s="258" t="s">
        <v>471</v>
      </c>
      <c r="D14" s="584"/>
      <c r="E14" s="586"/>
    </row>
    <row r="15" spans="1:5" ht="54" customHeight="1">
      <c r="A15" s="582" t="s">
        <v>17</v>
      </c>
      <c r="B15" s="390" t="s">
        <v>416</v>
      </c>
      <c r="C15" s="268" t="s">
        <v>214</v>
      </c>
      <c r="D15" s="584" t="s">
        <v>118</v>
      </c>
      <c r="E15" s="586">
        <v>5</v>
      </c>
    </row>
    <row r="16" spans="1:5" ht="32.25" customHeight="1">
      <c r="A16" s="582"/>
      <c r="B16" s="390"/>
      <c r="C16" s="268" t="s">
        <v>215</v>
      </c>
      <c r="D16" s="584"/>
      <c r="E16" s="586"/>
    </row>
    <row r="17" spans="1:5" ht="70.5" customHeight="1">
      <c r="A17" s="582"/>
      <c r="B17" s="390"/>
      <c r="C17" s="268" t="s">
        <v>494</v>
      </c>
      <c r="D17" s="584"/>
      <c r="E17" s="586"/>
    </row>
    <row r="18" spans="1:5" ht="31.5" customHeight="1">
      <c r="A18" s="582" t="s">
        <v>18</v>
      </c>
      <c r="B18" s="390" t="s">
        <v>149</v>
      </c>
      <c r="C18" s="258" t="s">
        <v>60</v>
      </c>
      <c r="D18" s="584" t="s">
        <v>118</v>
      </c>
      <c r="E18" s="586">
        <v>10</v>
      </c>
    </row>
    <row r="19" spans="1:5" ht="37.5">
      <c r="A19" s="582"/>
      <c r="B19" s="390"/>
      <c r="C19" s="268" t="s">
        <v>64</v>
      </c>
      <c r="D19" s="584"/>
      <c r="E19" s="586"/>
    </row>
    <row r="20" spans="1:5" ht="18.75" customHeight="1">
      <c r="A20" s="591" t="s">
        <v>19</v>
      </c>
      <c r="B20" s="367" t="s">
        <v>79</v>
      </c>
      <c r="C20" s="268" t="s">
        <v>195</v>
      </c>
      <c r="D20" s="592" t="s">
        <v>118</v>
      </c>
      <c r="E20" s="589">
        <v>10</v>
      </c>
    </row>
    <row r="21" spans="1:5" ht="28.5" customHeight="1">
      <c r="A21" s="582"/>
      <c r="B21" s="390"/>
      <c r="C21" s="268" t="s">
        <v>136</v>
      </c>
      <c r="D21" s="584"/>
      <c r="E21" s="586"/>
    </row>
    <row r="22" spans="1:5" ht="41.25" customHeight="1">
      <c r="A22" s="277"/>
      <c r="B22" s="96"/>
      <c r="C22" s="96"/>
      <c r="D22" s="160" t="s">
        <v>6</v>
      </c>
      <c r="E22" s="161">
        <f>SUM(E6:E21)</f>
        <v>60</v>
      </c>
    </row>
    <row r="23" spans="1:5" ht="26.25" customHeight="1">
      <c r="A23" s="580" t="s">
        <v>7</v>
      </c>
      <c r="B23" s="580"/>
      <c r="C23" s="580"/>
      <c r="D23" s="580"/>
      <c r="E23" s="580"/>
    </row>
    <row r="24" spans="1:5" ht="46.5" customHeight="1">
      <c r="A24" s="581" t="s">
        <v>20</v>
      </c>
      <c r="B24" s="412" t="s">
        <v>456</v>
      </c>
      <c r="C24" s="271" t="s">
        <v>65</v>
      </c>
      <c r="D24" s="593" t="s">
        <v>118</v>
      </c>
      <c r="E24" s="588">
        <v>5</v>
      </c>
    </row>
    <row r="25" spans="1:5" ht="18.75">
      <c r="A25" s="582"/>
      <c r="B25" s="390"/>
      <c r="C25" s="268" t="s">
        <v>43</v>
      </c>
      <c r="D25" s="592"/>
      <c r="E25" s="589"/>
    </row>
    <row r="26" spans="1:5" ht="59.25" customHeight="1">
      <c r="A26" s="582" t="s">
        <v>21</v>
      </c>
      <c r="B26" s="390" t="s">
        <v>66</v>
      </c>
      <c r="C26" s="268" t="s">
        <v>42</v>
      </c>
      <c r="D26" s="584" t="s">
        <v>118</v>
      </c>
      <c r="E26" s="586">
        <v>5</v>
      </c>
    </row>
    <row r="27" spans="1:5" ht="50.25" customHeight="1">
      <c r="A27" s="582"/>
      <c r="B27" s="390"/>
      <c r="C27" s="268" t="s">
        <v>41</v>
      </c>
      <c r="D27" s="584"/>
      <c r="E27" s="586"/>
    </row>
    <row r="28" spans="1:5" ht="44.25" customHeight="1">
      <c r="A28" s="582" t="s">
        <v>22</v>
      </c>
      <c r="B28" s="390" t="s">
        <v>465</v>
      </c>
      <c r="C28" s="268" t="s">
        <v>203</v>
      </c>
      <c r="D28" s="584" t="s">
        <v>118</v>
      </c>
      <c r="E28" s="586">
        <v>5</v>
      </c>
    </row>
    <row r="29" spans="1:5" ht="44.25" customHeight="1">
      <c r="A29" s="582"/>
      <c r="B29" s="390"/>
      <c r="C29" s="268" t="s">
        <v>41</v>
      </c>
      <c r="D29" s="584"/>
      <c r="E29" s="586"/>
    </row>
    <row r="30" spans="1:5" ht="30" customHeight="1">
      <c r="A30" s="582" t="s">
        <v>23</v>
      </c>
      <c r="B30" s="390" t="s">
        <v>457</v>
      </c>
      <c r="C30" s="268" t="s">
        <v>44</v>
      </c>
      <c r="D30" s="584" t="s">
        <v>118</v>
      </c>
      <c r="E30" s="586">
        <v>5</v>
      </c>
    </row>
    <row r="31" spans="1:5" ht="18.75">
      <c r="A31" s="597"/>
      <c r="B31" s="598"/>
      <c r="C31" s="278" t="s">
        <v>45</v>
      </c>
      <c r="D31" s="584"/>
      <c r="E31" s="599"/>
    </row>
    <row r="32" spans="1:5" ht="18.75">
      <c r="A32" s="86"/>
      <c r="B32" s="87"/>
      <c r="C32" s="87"/>
      <c r="D32" s="88" t="s">
        <v>6</v>
      </c>
      <c r="E32" s="279">
        <f>SUM(E24:E31)</f>
        <v>20</v>
      </c>
    </row>
    <row r="33" spans="1:5" ht="18.75">
      <c r="A33" s="580" t="s">
        <v>9</v>
      </c>
      <c r="B33" s="580"/>
      <c r="C33" s="580"/>
      <c r="D33" s="580"/>
      <c r="E33" s="580"/>
    </row>
    <row r="34" spans="1:5" s="9" customFormat="1" ht="27" customHeight="1">
      <c r="A34" s="348" t="s">
        <v>25</v>
      </c>
      <c r="B34" s="366" t="s">
        <v>593</v>
      </c>
      <c r="C34" s="257" t="s">
        <v>46</v>
      </c>
      <c r="D34" s="352" t="s">
        <v>119</v>
      </c>
      <c r="E34" s="341">
        <v>10</v>
      </c>
    </row>
    <row r="35" spans="1:5" s="9" customFormat="1" ht="132.75" customHeight="1">
      <c r="A35" s="360"/>
      <c r="B35" s="400"/>
      <c r="C35" s="264" t="s">
        <v>47</v>
      </c>
      <c r="D35" s="358"/>
      <c r="E35" s="364"/>
    </row>
    <row r="36" spans="1:5" s="9" customFormat="1" ht="27" customHeight="1">
      <c r="A36" s="393" t="s">
        <v>26</v>
      </c>
      <c r="B36" s="590" t="s">
        <v>459</v>
      </c>
      <c r="C36" s="78" t="s">
        <v>48</v>
      </c>
      <c r="D36" s="600" t="s">
        <v>119</v>
      </c>
      <c r="E36" s="601">
        <v>10</v>
      </c>
    </row>
    <row r="37" spans="1:5" s="9" customFormat="1" ht="29.25" customHeight="1">
      <c r="A37" s="394"/>
      <c r="B37" s="590"/>
      <c r="C37" s="78" t="s">
        <v>61</v>
      </c>
      <c r="D37" s="600"/>
      <c r="E37" s="601"/>
    </row>
    <row r="38" spans="1:5" ht="36.75" customHeight="1">
      <c r="A38" s="162"/>
      <c r="B38" s="163"/>
      <c r="C38" s="163"/>
      <c r="D38" s="164" t="s">
        <v>6</v>
      </c>
      <c r="E38" s="118">
        <f>E34+E36</f>
        <v>20</v>
      </c>
    </row>
    <row r="39" spans="1:5" ht="36" customHeight="1">
      <c r="A39" s="594" t="s">
        <v>13</v>
      </c>
      <c r="B39" s="595"/>
      <c r="C39" s="595"/>
      <c r="D39" s="596"/>
      <c r="E39" s="118">
        <f>E38+E32+E22</f>
        <v>100</v>
      </c>
    </row>
  </sheetData>
  <sheetProtection/>
  <mergeCells count="55">
    <mergeCell ref="D36:D37"/>
    <mergeCell ref="E36:E37"/>
    <mergeCell ref="A34:A35"/>
    <mergeCell ref="B34:B35"/>
    <mergeCell ref="A26:A27"/>
    <mergeCell ref="B26:B27"/>
    <mergeCell ref="D26:D27"/>
    <mergeCell ref="E26:E27"/>
    <mergeCell ref="A28:A29"/>
    <mergeCell ref="B28:B29"/>
    <mergeCell ref="D28:D29"/>
    <mergeCell ref="E28:E29"/>
    <mergeCell ref="A39:D39"/>
    <mergeCell ref="A30:A31"/>
    <mergeCell ref="B30:B31"/>
    <mergeCell ref="D30:D31"/>
    <mergeCell ref="E30:E31"/>
    <mergeCell ref="A33:E33"/>
    <mergeCell ref="D34:D35"/>
    <mergeCell ref="E34:E35"/>
    <mergeCell ref="A36:A37"/>
    <mergeCell ref="B36:B37"/>
    <mergeCell ref="A20:A21"/>
    <mergeCell ref="B20:B21"/>
    <mergeCell ref="D20:D21"/>
    <mergeCell ref="E20:E21"/>
    <mergeCell ref="A23:E23"/>
    <mergeCell ref="A24:A25"/>
    <mergeCell ref="B24:B25"/>
    <mergeCell ref="D24:D25"/>
    <mergeCell ref="E24:E25"/>
    <mergeCell ref="A15:A17"/>
    <mergeCell ref="B15:B17"/>
    <mergeCell ref="D15:D17"/>
    <mergeCell ref="E15:E17"/>
    <mergeCell ref="A18:A19"/>
    <mergeCell ref="B18:B19"/>
    <mergeCell ref="D18:D19"/>
    <mergeCell ref="E18:E19"/>
    <mergeCell ref="A10:A12"/>
    <mergeCell ref="B10:B12"/>
    <mergeCell ref="D10:D12"/>
    <mergeCell ref="E10:E12"/>
    <mergeCell ref="A13:A14"/>
    <mergeCell ref="B13:B14"/>
    <mergeCell ref="D13:D14"/>
    <mergeCell ref="E13:E14"/>
    <mergeCell ref="D1:E1"/>
    <mergeCell ref="A2:E2"/>
    <mergeCell ref="A3:E3"/>
    <mergeCell ref="A5:E5"/>
    <mergeCell ref="A6:A9"/>
    <mergeCell ref="B6:B9"/>
    <mergeCell ref="D6:D9"/>
    <mergeCell ref="E6:E9"/>
  </mergeCells>
  <printOptions/>
  <pageMargins left="1.1811023622047245" right="0.3937007874015748" top="0.7874015748031497" bottom="0.7874015748031497" header="0" footer="0"/>
  <pageSetup fitToHeight="100" horizontalDpi="600" verticalDpi="600" orientation="landscape" paperSize="9" scale="66" r:id="rId1"/>
  <rowBreaks count="2" manualBreakCount="2">
    <brk id="14" max="4" man="1"/>
    <brk id="29" max="4" man="1"/>
  </rowBreaks>
</worksheet>
</file>

<file path=xl/worksheets/sheet14.xml><?xml version="1.0" encoding="utf-8"?>
<worksheet xmlns="http://schemas.openxmlformats.org/spreadsheetml/2006/main" xmlns:r="http://schemas.openxmlformats.org/officeDocument/2006/relationships">
  <sheetPr>
    <tabColor rgb="FF92D050"/>
  </sheetPr>
  <dimension ref="A1:E45"/>
  <sheetViews>
    <sheetView view="pageBreakPreview" zoomScale="85" zoomScaleNormal="60" zoomScaleSheetLayoutView="85" zoomScalePageLayoutView="0" workbookViewId="0" topLeftCell="A29">
      <selection activeCell="O11" sqref="O11"/>
    </sheetView>
  </sheetViews>
  <sheetFormatPr defaultColWidth="9.140625" defaultRowHeight="15"/>
  <cols>
    <col min="1" max="1" width="9.140625" style="81" customWidth="1"/>
    <col min="2" max="2" width="62.421875" style="82" customWidth="1"/>
    <col min="3" max="3" width="63.57421875" style="82" customWidth="1"/>
    <col min="4" max="4" width="29.421875" style="82" customWidth="1"/>
    <col min="5" max="5" width="21.28125" style="95" customWidth="1"/>
    <col min="6" max="16384" width="9.140625" style="82" customWidth="1"/>
  </cols>
  <sheetData>
    <row r="1" spans="1:5" ht="75.75" customHeight="1">
      <c r="A1" s="205"/>
      <c r="D1" s="612" t="s">
        <v>611</v>
      </c>
      <c r="E1" s="612"/>
    </row>
    <row r="2" spans="1:5" ht="13.5" customHeight="1">
      <c r="A2" s="579"/>
      <c r="B2" s="579"/>
      <c r="C2" s="579"/>
      <c r="D2" s="579"/>
      <c r="E2" s="579"/>
    </row>
    <row r="3" spans="1:5" ht="110.25" customHeight="1">
      <c r="A3" s="340" t="s">
        <v>216</v>
      </c>
      <c r="B3" s="340"/>
      <c r="C3" s="340"/>
      <c r="D3" s="340"/>
      <c r="E3" s="340"/>
    </row>
    <row r="4" spans="1:5" ht="99" customHeight="1">
      <c r="A4" s="84" t="s">
        <v>0</v>
      </c>
      <c r="B4" s="85" t="s">
        <v>131</v>
      </c>
      <c r="C4" s="85" t="s">
        <v>132</v>
      </c>
      <c r="D4" s="85" t="s">
        <v>1</v>
      </c>
      <c r="E4" s="85" t="s">
        <v>2</v>
      </c>
    </row>
    <row r="5" spans="1:5" ht="24" customHeight="1">
      <c r="A5" s="580" t="s">
        <v>3</v>
      </c>
      <c r="B5" s="580"/>
      <c r="C5" s="580"/>
      <c r="D5" s="580"/>
      <c r="E5" s="580"/>
    </row>
    <row r="6" spans="1:5" ht="63" customHeight="1">
      <c r="A6" s="581" t="s">
        <v>14</v>
      </c>
      <c r="B6" s="412" t="s">
        <v>185</v>
      </c>
      <c r="C6" s="198" t="s">
        <v>210</v>
      </c>
      <c r="D6" s="584" t="s">
        <v>118</v>
      </c>
      <c r="E6" s="585">
        <v>10</v>
      </c>
    </row>
    <row r="7" spans="1:5" ht="27.75" customHeight="1">
      <c r="A7" s="582"/>
      <c r="B7" s="390"/>
      <c r="C7" s="193" t="s">
        <v>60</v>
      </c>
      <c r="D7" s="584"/>
      <c r="E7" s="586"/>
    </row>
    <row r="8" spans="1:5" ht="31.5" customHeight="1">
      <c r="A8" s="582" t="s">
        <v>15</v>
      </c>
      <c r="B8" s="390" t="s">
        <v>417</v>
      </c>
      <c r="C8" s="193" t="s">
        <v>317</v>
      </c>
      <c r="D8" s="584" t="s">
        <v>118</v>
      </c>
      <c r="E8" s="586">
        <v>5</v>
      </c>
    </row>
    <row r="9" spans="1:5" ht="21" customHeight="1">
      <c r="A9" s="582"/>
      <c r="B9" s="390"/>
      <c r="C9" s="193" t="s">
        <v>198</v>
      </c>
      <c r="D9" s="584"/>
      <c r="E9" s="586"/>
    </row>
    <row r="10" spans="1:5" ht="27.75" customHeight="1">
      <c r="A10" s="582"/>
      <c r="B10" s="390"/>
      <c r="C10" s="193" t="s">
        <v>211</v>
      </c>
      <c r="D10" s="584"/>
      <c r="E10" s="586"/>
    </row>
    <row r="11" spans="1:5" s="121" customFormat="1" ht="38.25" customHeight="1">
      <c r="A11" s="476" t="s">
        <v>16</v>
      </c>
      <c r="B11" s="478" t="s">
        <v>418</v>
      </c>
      <c r="C11" s="242" t="s">
        <v>419</v>
      </c>
      <c r="D11" s="506" t="s">
        <v>118</v>
      </c>
      <c r="E11" s="507">
        <v>5</v>
      </c>
    </row>
    <row r="12" spans="1:5" s="121" customFormat="1" ht="80.25" customHeight="1">
      <c r="A12" s="476"/>
      <c r="B12" s="478"/>
      <c r="C12" s="242" t="s">
        <v>413</v>
      </c>
      <c r="D12" s="506"/>
      <c r="E12" s="507"/>
    </row>
    <row r="13" spans="1:5" ht="18.75">
      <c r="A13" s="611" t="s">
        <v>17</v>
      </c>
      <c r="B13" s="366" t="s">
        <v>420</v>
      </c>
      <c r="C13" s="240" t="s">
        <v>190</v>
      </c>
      <c r="D13" s="584" t="s">
        <v>118</v>
      </c>
      <c r="E13" s="586">
        <v>5</v>
      </c>
    </row>
    <row r="14" spans="1:5" ht="18.75">
      <c r="A14" s="591"/>
      <c r="B14" s="367"/>
      <c r="C14" s="240" t="s">
        <v>421</v>
      </c>
      <c r="D14" s="584"/>
      <c r="E14" s="586"/>
    </row>
    <row r="15" spans="1:5" s="9" customFormat="1" ht="18.75">
      <c r="A15" s="348" t="s">
        <v>18</v>
      </c>
      <c r="B15" s="350" t="s">
        <v>88</v>
      </c>
      <c r="C15" s="238" t="s">
        <v>90</v>
      </c>
      <c r="D15" s="352" t="s">
        <v>118</v>
      </c>
      <c r="E15" s="341">
        <v>5</v>
      </c>
    </row>
    <row r="16" spans="1:5" s="9" customFormat="1" ht="18.75">
      <c r="A16" s="348"/>
      <c r="B16" s="350"/>
      <c r="C16" s="239" t="s">
        <v>422</v>
      </c>
      <c r="D16" s="378"/>
      <c r="E16" s="342"/>
    </row>
    <row r="17" spans="1:5" ht="26.25" customHeight="1">
      <c r="A17" s="86"/>
      <c r="B17" s="87"/>
      <c r="C17" s="87"/>
      <c r="D17" s="88" t="s">
        <v>6</v>
      </c>
      <c r="E17" s="206">
        <f>SUM(E6:E16)</f>
        <v>30</v>
      </c>
    </row>
    <row r="18" spans="1:5" ht="24.75" customHeight="1">
      <c r="A18" s="86"/>
      <c r="B18" s="87"/>
      <c r="C18" s="608" t="s">
        <v>278</v>
      </c>
      <c r="D18" s="609"/>
      <c r="E18" s="206">
        <f>E17/5</f>
        <v>6</v>
      </c>
    </row>
    <row r="19" spans="1:5" ht="33" customHeight="1">
      <c r="A19" s="610" t="s">
        <v>7</v>
      </c>
      <c r="B19" s="610"/>
      <c r="C19" s="610"/>
      <c r="D19" s="610"/>
      <c r="E19" s="610"/>
    </row>
    <row r="20" spans="1:5" ht="63.75" customHeight="1">
      <c r="A20" s="581" t="s">
        <v>20</v>
      </c>
      <c r="B20" s="412" t="s">
        <v>117</v>
      </c>
      <c r="C20" s="241" t="s">
        <v>479</v>
      </c>
      <c r="D20" s="583" t="s">
        <v>118</v>
      </c>
      <c r="E20" s="585">
        <v>4</v>
      </c>
    </row>
    <row r="21" spans="1:5" ht="67.5" customHeight="1">
      <c r="A21" s="582"/>
      <c r="B21" s="390"/>
      <c r="C21" s="240" t="s">
        <v>492</v>
      </c>
      <c r="D21" s="584"/>
      <c r="E21" s="586"/>
    </row>
    <row r="22" spans="1:5" ht="76.5" customHeight="1" hidden="1">
      <c r="A22" s="582"/>
      <c r="B22" s="390"/>
      <c r="C22" s="240"/>
      <c r="D22" s="584"/>
      <c r="E22" s="586"/>
    </row>
    <row r="23" spans="1:5" ht="76.5" customHeight="1" hidden="1">
      <c r="A23" s="582"/>
      <c r="B23" s="390"/>
      <c r="C23" s="240"/>
      <c r="D23" s="584"/>
      <c r="E23" s="586"/>
    </row>
    <row r="24" spans="1:5" ht="26.25" customHeight="1" hidden="1">
      <c r="A24" s="582"/>
      <c r="B24" s="390"/>
      <c r="C24" s="240"/>
      <c r="D24" s="584"/>
      <c r="E24" s="586"/>
    </row>
    <row r="25" spans="1:5" ht="26.25" customHeight="1" hidden="1">
      <c r="A25" s="582"/>
      <c r="B25" s="390"/>
      <c r="C25" s="240"/>
      <c r="D25" s="584"/>
      <c r="E25" s="586"/>
    </row>
    <row r="26" spans="1:5" ht="75">
      <c r="A26" s="244" t="s">
        <v>21</v>
      </c>
      <c r="B26" s="240" t="s">
        <v>467</v>
      </c>
      <c r="C26" s="240" t="s">
        <v>486</v>
      </c>
      <c r="D26" s="245" t="s">
        <v>118</v>
      </c>
      <c r="E26" s="246">
        <v>4</v>
      </c>
    </row>
    <row r="27" spans="1:5" ht="60" customHeight="1">
      <c r="A27" s="582" t="s">
        <v>22</v>
      </c>
      <c r="B27" s="390" t="s">
        <v>468</v>
      </c>
      <c r="C27" s="240" t="s">
        <v>127</v>
      </c>
      <c r="D27" s="584" t="s">
        <v>118</v>
      </c>
      <c r="E27" s="586">
        <v>10</v>
      </c>
    </row>
    <row r="28" spans="1:5" ht="60" customHeight="1">
      <c r="A28" s="582"/>
      <c r="B28" s="390"/>
      <c r="C28" s="240" t="s">
        <v>60</v>
      </c>
      <c r="D28" s="584"/>
      <c r="E28" s="586"/>
    </row>
    <row r="29" spans="1:5" s="9" customFormat="1" ht="27" customHeight="1">
      <c r="A29" s="348" t="s">
        <v>23</v>
      </c>
      <c r="B29" s="350" t="s">
        <v>474</v>
      </c>
      <c r="C29" s="15" t="s">
        <v>50</v>
      </c>
      <c r="D29" s="352" t="s">
        <v>119</v>
      </c>
      <c r="E29" s="341">
        <v>2</v>
      </c>
    </row>
    <row r="30" spans="1:5" s="9" customFormat="1" ht="21.75" customHeight="1">
      <c r="A30" s="368"/>
      <c r="B30" s="374"/>
      <c r="C30" s="74" t="s">
        <v>129</v>
      </c>
      <c r="D30" s="378"/>
      <c r="E30" s="342"/>
    </row>
    <row r="31" spans="1:5" ht="26.25" customHeight="1">
      <c r="A31" s="86"/>
      <c r="B31" s="87"/>
      <c r="C31" s="87"/>
      <c r="D31" s="91" t="s">
        <v>6</v>
      </c>
      <c r="E31" s="247">
        <f>SUM(E20:E30)</f>
        <v>20</v>
      </c>
    </row>
    <row r="32" spans="1:5" ht="26.25" customHeight="1">
      <c r="A32" s="86"/>
      <c r="B32" s="87"/>
      <c r="C32" s="604" t="s">
        <v>278</v>
      </c>
      <c r="D32" s="605"/>
      <c r="E32" s="94">
        <f>E31/4</f>
        <v>5</v>
      </c>
    </row>
    <row r="33" spans="1:5" ht="25.5" customHeight="1">
      <c r="A33" s="580" t="s">
        <v>9</v>
      </c>
      <c r="B33" s="580"/>
      <c r="C33" s="580"/>
      <c r="D33" s="580"/>
      <c r="E33" s="580"/>
    </row>
    <row r="34" spans="1:5" ht="18.75">
      <c r="A34" s="581" t="s">
        <v>25</v>
      </c>
      <c r="B34" s="412" t="s">
        <v>32</v>
      </c>
      <c r="C34" s="226" t="s">
        <v>39</v>
      </c>
      <c r="D34" s="593" t="s">
        <v>118</v>
      </c>
      <c r="E34" s="588">
        <v>10</v>
      </c>
    </row>
    <row r="35" spans="1:5" ht="18.75">
      <c r="A35" s="582"/>
      <c r="B35" s="390"/>
      <c r="C35" s="227" t="s">
        <v>460</v>
      </c>
      <c r="D35" s="606"/>
      <c r="E35" s="607"/>
    </row>
    <row r="36" spans="1:5" ht="18.75">
      <c r="A36" s="582"/>
      <c r="B36" s="390"/>
      <c r="C36" s="227" t="s">
        <v>475</v>
      </c>
      <c r="D36" s="592"/>
      <c r="E36" s="589"/>
    </row>
    <row r="37" spans="1:5" ht="37.5">
      <c r="A37" s="582" t="s">
        <v>26</v>
      </c>
      <c r="B37" s="350" t="s">
        <v>114</v>
      </c>
      <c r="C37" s="92" t="s">
        <v>51</v>
      </c>
      <c r="D37" s="584" t="s">
        <v>118</v>
      </c>
      <c r="E37" s="586">
        <v>5</v>
      </c>
    </row>
    <row r="38" spans="1:5" ht="30" customHeight="1">
      <c r="A38" s="582"/>
      <c r="B38" s="350"/>
      <c r="C38" s="92" t="s">
        <v>254</v>
      </c>
      <c r="D38" s="584"/>
      <c r="E38" s="586"/>
    </row>
    <row r="39" spans="1:5" ht="18.75">
      <c r="A39" s="582" t="s">
        <v>27</v>
      </c>
      <c r="B39" s="390" t="s">
        <v>11</v>
      </c>
      <c r="C39" s="92" t="s">
        <v>217</v>
      </c>
      <c r="D39" s="584" t="s">
        <v>118</v>
      </c>
      <c r="E39" s="586">
        <v>6</v>
      </c>
    </row>
    <row r="40" spans="1:5" ht="18.75">
      <c r="A40" s="582"/>
      <c r="B40" s="390"/>
      <c r="C40" s="92" t="s">
        <v>54</v>
      </c>
      <c r="D40" s="584"/>
      <c r="E40" s="586"/>
    </row>
    <row r="41" spans="1:5" ht="18.75">
      <c r="A41" s="597"/>
      <c r="B41" s="598"/>
      <c r="C41" s="97" t="s">
        <v>509</v>
      </c>
      <c r="D41" s="603"/>
      <c r="E41" s="599"/>
    </row>
    <row r="42" spans="1:5" ht="18.75">
      <c r="A42" s="86"/>
      <c r="B42" s="87"/>
      <c r="C42" s="87"/>
      <c r="D42" s="88" t="s">
        <v>6</v>
      </c>
      <c r="E42" s="206">
        <f>SUM(E34:E41)</f>
        <v>21</v>
      </c>
    </row>
    <row r="43" spans="1:5" ht="18.75">
      <c r="A43" s="86"/>
      <c r="B43" s="87"/>
      <c r="C43" s="604" t="s">
        <v>278</v>
      </c>
      <c r="D43" s="605"/>
      <c r="E43" s="94">
        <f>E42/3</f>
        <v>7</v>
      </c>
    </row>
    <row r="44" spans="1:5" ht="18.75">
      <c r="A44" s="86"/>
      <c r="B44" s="87"/>
      <c r="C44" s="604" t="s">
        <v>281</v>
      </c>
      <c r="D44" s="605"/>
      <c r="E44" s="94">
        <f>E43+E32+E18</f>
        <v>18</v>
      </c>
    </row>
    <row r="45" spans="1:5" ht="25.5" customHeight="1">
      <c r="A45" s="602" t="s">
        <v>30</v>
      </c>
      <c r="B45" s="602"/>
      <c r="C45" s="602"/>
      <c r="D45" s="602"/>
      <c r="E45" s="165">
        <f>E44/3*10</f>
        <v>60</v>
      </c>
    </row>
  </sheetData>
  <sheetProtection/>
  <mergeCells count="63">
    <mergeCell ref="D1:E1"/>
    <mergeCell ref="A2:E2"/>
    <mergeCell ref="A3:E3"/>
    <mergeCell ref="A5:E5"/>
    <mergeCell ref="A6:A7"/>
    <mergeCell ref="B6:B7"/>
    <mergeCell ref="D6:D7"/>
    <mergeCell ref="E6:E7"/>
    <mergeCell ref="A8:A10"/>
    <mergeCell ref="B8:B10"/>
    <mergeCell ref="D8:D10"/>
    <mergeCell ref="E8:E10"/>
    <mergeCell ref="A11:A12"/>
    <mergeCell ref="B11:B12"/>
    <mergeCell ref="D11:D12"/>
    <mergeCell ref="E11:E12"/>
    <mergeCell ref="A13:A14"/>
    <mergeCell ref="B13:B14"/>
    <mergeCell ref="D13:D14"/>
    <mergeCell ref="E13:E14"/>
    <mergeCell ref="A15:A16"/>
    <mergeCell ref="B15:B16"/>
    <mergeCell ref="D15:D16"/>
    <mergeCell ref="E15:E16"/>
    <mergeCell ref="C18:D18"/>
    <mergeCell ref="A19:E19"/>
    <mergeCell ref="A20:A21"/>
    <mergeCell ref="B20:B21"/>
    <mergeCell ref="D20:D21"/>
    <mergeCell ref="E20:E21"/>
    <mergeCell ref="A22:A23"/>
    <mergeCell ref="B22:B23"/>
    <mergeCell ref="D22:D23"/>
    <mergeCell ref="E22:E23"/>
    <mergeCell ref="A24:A25"/>
    <mergeCell ref="B24:B25"/>
    <mergeCell ref="D24:D25"/>
    <mergeCell ref="E24:E25"/>
    <mergeCell ref="A27:A28"/>
    <mergeCell ref="B27:B28"/>
    <mergeCell ref="D27:D28"/>
    <mergeCell ref="E27:E28"/>
    <mergeCell ref="C32:D32"/>
    <mergeCell ref="A33:E33"/>
    <mergeCell ref="A29:A30"/>
    <mergeCell ref="B29:B30"/>
    <mergeCell ref="D29:D30"/>
    <mergeCell ref="E29:E30"/>
    <mergeCell ref="A34:A36"/>
    <mergeCell ref="B34:B36"/>
    <mergeCell ref="D34:D36"/>
    <mergeCell ref="E34:E36"/>
    <mergeCell ref="A37:A38"/>
    <mergeCell ref="B37:B38"/>
    <mergeCell ref="D37:D38"/>
    <mergeCell ref="E37:E38"/>
    <mergeCell ref="A45:D45"/>
    <mergeCell ref="A39:A41"/>
    <mergeCell ref="B39:B41"/>
    <mergeCell ref="D39:D41"/>
    <mergeCell ref="E39:E41"/>
    <mergeCell ref="C43:D43"/>
    <mergeCell ref="C44:D44"/>
  </mergeCells>
  <printOptions/>
  <pageMargins left="1.1811023622047245" right="0.3937007874015748" top="0.7874015748031497" bottom="0.7874015748031497" header="0" footer="0"/>
  <pageSetup fitToHeight="100" horizontalDpi="600" verticalDpi="600" orientation="landscape" paperSize="9" scale="69" r:id="rId1"/>
  <rowBreaks count="1" manualBreakCount="1">
    <brk id="36" max="4" man="1"/>
  </rowBreaks>
</worksheet>
</file>

<file path=xl/worksheets/sheet15.xml><?xml version="1.0" encoding="utf-8"?>
<worksheet xmlns="http://schemas.openxmlformats.org/spreadsheetml/2006/main" xmlns:r="http://schemas.openxmlformats.org/officeDocument/2006/relationships">
  <sheetPr>
    <tabColor rgb="FF00B0F0"/>
  </sheetPr>
  <dimension ref="A1:E39"/>
  <sheetViews>
    <sheetView view="pageBreakPreview" zoomScale="77" zoomScaleNormal="60" zoomScaleSheetLayoutView="77" zoomScalePageLayoutView="0" workbookViewId="0" topLeftCell="A22">
      <selection activeCell="B6" sqref="B6:B9"/>
    </sheetView>
  </sheetViews>
  <sheetFormatPr defaultColWidth="9.140625" defaultRowHeight="15"/>
  <cols>
    <col min="1" max="1" width="9.140625" style="75" customWidth="1"/>
    <col min="2" max="2" width="56.7109375" style="9" customWidth="1"/>
    <col min="3" max="3" width="65.421875" style="9" customWidth="1"/>
    <col min="4" max="4" width="39.28125" style="9" customWidth="1"/>
    <col min="5" max="5" width="18.00390625" style="24" customWidth="1"/>
    <col min="6" max="16384" width="9.140625" style="9" customWidth="1"/>
  </cols>
  <sheetData>
    <row r="1" spans="4:5" ht="78.75" customHeight="1">
      <c r="D1" s="403" t="s">
        <v>612</v>
      </c>
      <c r="E1" s="403"/>
    </row>
    <row r="2" spans="1:5" ht="18.75" customHeight="1">
      <c r="A2" s="404"/>
      <c r="B2" s="404"/>
      <c r="C2" s="404"/>
      <c r="D2" s="404"/>
      <c r="E2" s="404"/>
    </row>
    <row r="3" spans="1:5" ht="136.5" customHeight="1">
      <c r="A3" s="405" t="s">
        <v>283</v>
      </c>
      <c r="B3" s="405"/>
      <c r="C3" s="405"/>
      <c r="D3" s="405"/>
      <c r="E3" s="405"/>
    </row>
    <row r="4" spans="1:5" ht="80.25" customHeight="1">
      <c r="A4" s="10" t="s">
        <v>0</v>
      </c>
      <c r="B4" s="11" t="s">
        <v>131</v>
      </c>
      <c r="C4" s="11" t="s">
        <v>132</v>
      </c>
      <c r="D4" s="11" t="s">
        <v>1</v>
      </c>
      <c r="E4" s="11" t="s">
        <v>2</v>
      </c>
    </row>
    <row r="5" spans="1:5" ht="35.25" customHeight="1">
      <c r="A5" s="618" t="s">
        <v>3</v>
      </c>
      <c r="B5" s="345"/>
      <c r="C5" s="345"/>
      <c r="D5" s="345"/>
      <c r="E5" s="346"/>
    </row>
    <row r="6" spans="1:5" ht="18.75">
      <c r="A6" s="619" t="s">
        <v>14</v>
      </c>
      <c r="B6" s="621" t="s">
        <v>648</v>
      </c>
      <c r="C6" s="271" t="s">
        <v>200</v>
      </c>
      <c r="D6" s="351" t="s">
        <v>118</v>
      </c>
      <c r="E6" s="353">
        <v>20</v>
      </c>
    </row>
    <row r="7" spans="1:5" ht="18.75">
      <c r="A7" s="620"/>
      <c r="B7" s="400"/>
      <c r="C7" s="258" t="s">
        <v>531</v>
      </c>
      <c r="D7" s="352"/>
      <c r="E7" s="341"/>
    </row>
    <row r="8" spans="1:5" ht="18.75">
      <c r="A8" s="620"/>
      <c r="B8" s="400"/>
      <c r="C8" s="258" t="s">
        <v>532</v>
      </c>
      <c r="D8" s="352"/>
      <c r="E8" s="341"/>
    </row>
    <row r="9" spans="1:5" ht="18.75">
      <c r="A9" s="620"/>
      <c r="B9" s="400"/>
      <c r="C9" s="258" t="s">
        <v>533</v>
      </c>
      <c r="D9" s="352"/>
      <c r="E9" s="341"/>
    </row>
    <row r="10" spans="1:5" ht="75">
      <c r="A10" s="273" t="s">
        <v>15</v>
      </c>
      <c r="B10" s="268" t="s">
        <v>449</v>
      </c>
      <c r="C10" s="268" t="s">
        <v>452</v>
      </c>
      <c r="D10" s="259" t="s">
        <v>118</v>
      </c>
      <c r="E10" s="255">
        <v>5</v>
      </c>
    </row>
    <row r="11" spans="1:5" ht="37.5" customHeight="1">
      <c r="A11" s="348" t="s">
        <v>16</v>
      </c>
      <c r="B11" s="587" t="s">
        <v>571</v>
      </c>
      <c r="C11" s="258" t="s">
        <v>473</v>
      </c>
      <c r="D11" s="352" t="s">
        <v>118</v>
      </c>
      <c r="E11" s="341">
        <v>5</v>
      </c>
    </row>
    <row r="12" spans="1:5" ht="94.5" customHeight="1">
      <c r="A12" s="348"/>
      <c r="B12" s="587"/>
      <c r="C12" s="258" t="s">
        <v>471</v>
      </c>
      <c r="D12" s="352"/>
      <c r="E12" s="341"/>
    </row>
    <row r="13" spans="1:5" ht="18.75">
      <c r="A13" s="348" t="s">
        <v>17</v>
      </c>
      <c r="B13" s="350" t="s">
        <v>149</v>
      </c>
      <c r="C13" s="258" t="s">
        <v>60</v>
      </c>
      <c r="D13" s="352" t="s">
        <v>118</v>
      </c>
      <c r="E13" s="341">
        <v>10</v>
      </c>
    </row>
    <row r="14" spans="1:5" ht="37.5">
      <c r="A14" s="348"/>
      <c r="B14" s="350"/>
      <c r="C14" s="268" t="s">
        <v>64</v>
      </c>
      <c r="D14" s="352"/>
      <c r="E14" s="341"/>
    </row>
    <row r="15" spans="1:5" ht="18.75">
      <c r="A15" s="348" t="s">
        <v>18</v>
      </c>
      <c r="B15" s="402" t="s">
        <v>179</v>
      </c>
      <c r="C15" s="258" t="s">
        <v>40</v>
      </c>
      <c r="D15" s="352" t="s">
        <v>118</v>
      </c>
      <c r="E15" s="341">
        <v>10</v>
      </c>
    </row>
    <row r="16" spans="1:5" ht="36.75" customHeight="1">
      <c r="A16" s="348"/>
      <c r="B16" s="402"/>
      <c r="C16" s="258" t="s">
        <v>201</v>
      </c>
      <c r="D16" s="352"/>
      <c r="E16" s="341"/>
    </row>
    <row r="17" spans="1:5" ht="41.25" customHeight="1">
      <c r="A17" s="348"/>
      <c r="B17" s="402"/>
      <c r="C17" s="258" t="s">
        <v>202</v>
      </c>
      <c r="D17" s="352"/>
      <c r="E17" s="341"/>
    </row>
    <row r="18" spans="1:5" ht="41.25" customHeight="1">
      <c r="A18" s="622" t="s">
        <v>19</v>
      </c>
      <c r="B18" s="402" t="s">
        <v>568</v>
      </c>
      <c r="C18" s="270" t="s">
        <v>41</v>
      </c>
      <c r="D18" s="352" t="s">
        <v>118</v>
      </c>
      <c r="E18" s="623">
        <v>5</v>
      </c>
    </row>
    <row r="19" spans="1:5" ht="41.25" customHeight="1">
      <c r="A19" s="619"/>
      <c r="B19" s="572"/>
      <c r="C19" s="254" t="s">
        <v>182</v>
      </c>
      <c r="D19" s="358"/>
      <c r="E19" s="624"/>
    </row>
    <row r="20" spans="1:5" ht="41.25" customHeight="1">
      <c r="A20" s="616" t="s">
        <v>35</v>
      </c>
      <c r="B20" s="573" t="s">
        <v>569</v>
      </c>
      <c r="C20" s="271" t="s">
        <v>570</v>
      </c>
      <c r="D20" s="613" t="s">
        <v>118</v>
      </c>
      <c r="E20" s="285"/>
    </row>
    <row r="21" spans="1:5" ht="46.5" customHeight="1">
      <c r="A21" s="617"/>
      <c r="B21" s="574"/>
      <c r="C21" s="268" t="s">
        <v>43</v>
      </c>
      <c r="D21" s="614"/>
      <c r="E21" s="285">
        <v>5</v>
      </c>
    </row>
    <row r="22" spans="1:5" ht="24.75" customHeight="1">
      <c r="A22" s="14"/>
      <c r="B22" s="12"/>
      <c r="C22" s="12"/>
      <c r="D22" s="13" t="s">
        <v>6</v>
      </c>
      <c r="E22" s="269">
        <f>SUM(E6:E21)</f>
        <v>60</v>
      </c>
    </row>
    <row r="23" spans="1:5" ht="31.5" customHeight="1">
      <c r="A23" s="615" t="s">
        <v>7</v>
      </c>
      <c r="B23" s="615"/>
      <c r="C23" s="615"/>
      <c r="D23" s="615"/>
      <c r="E23" s="615"/>
    </row>
    <row r="24" spans="1:5" ht="48.75" customHeight="1">
      <c r="A24" s="347" t="s">
        <v>20</v>
      </c>
      <c r="B24" s="349" t="s">
        <v>456</v>
      </c>
      <c r="C24" s="257" t="s">
        <v>65</v>
      </c>
      <c r="D24" s="352" t="s">
        <v>118</v>
      </c>
      <c r="E24" s="401">
        <v>5</v>
      </c>
    </row>
    <row r="25" spans="1:5" ht="48.75" customHeight="1">
      <c r="A25" s="348"/>
      <c r="B25" s="350"/>
      <c r="C25" s="258" t="s">
        <v>43</v>
      </c>
      <c r="D25" s="352"/>
      <c r="E25" s="365"/>
    </row>
    <row r="26" spans="1:5" ht="57" customHeight="1">
      <c r="A26" s="348" t="s">
        <v>21</v>
      </c>
      <c r="B26" s="350" t="s">
        <v>66</v>
      </c>
      <c r="C26" s="258" t="s">
        <v>42</v>
      </c>
      <c r="D26" s="352" t="s">
        <v>118</v>
      </c>
      <c r="E26" s="341">
        <v>5</v>
      </c>
    </row>
    <row r="27" spans="1:5" ht="63.75" customHeight="1">
      <c r="A27" s="348"/>
      <c r="B27" s="350"/>
      <c r="C27" s="258" t="s">
        <v>41</v>
      </c>
      <c r="D27" s="352"/>
      <c r="E27" s="341"/>
    </row>
    <row r="28" spans="1:5" ht="70.5" customHeight="1">
      <c r="A28" s="348" t="s">
        <v>22</v>
      </c>
      <c r="B28" s="350" t="s">
        <v>465</v>
      </c>
      <c r="C28" s="258" t="s">
        <v>203</v>
      </c>
      <c r="D28" s="352" t="s">
        <v>118</v>
      </c>
      <c r="E28" s="341">
        <v>5</v>
      </c>
    </row>
    <row r="29" spans="1:5" ht="18.75">
      <c r="A29" s="348"/>
      <c r="B29" s="350"/>
      <c r="C29" s="258" t="s">
        <v>41</v>
      </c>
      <c r="D29" s="352"/>
      <c r="E29" s="341"/>
    </row>
    <row r="30" spans="1:5" ht="39.75" customHeight="1">
      <c r="A30" s="348" t="s">
        <v>23</v>
      </c>
      <c r="B30" s="350" t="s">
        <v>457</v>
      </c>
      <c r="C30" s="258" t="s">
        <v>44</v>
      </c>
      <c r="D30" s="352" t="s">
        <v>118</v>
      </c>
      <c r="E30" s="341">
        <v>5</v>
      </c>
    </row>
    <row r="31" spans="1:5" ht="18.75">
      <c r="A31" s="368"/>
      <c r="B31" s="374"/>
      <c r="C31" s="266" t="s">
        <v>45</v>
      </c>
      <c r="D31" s="352"/>
      <c r="E31" s="342"/>
    </row>
    <row r="32" spans="1:5" ht="26.25" customHeight="1">
      <c r="A32" s="14"/>
      <c r="B32" s="12"/>
      <c r="C32" s="12"/>
      <c r="D32" s="13" t="s">
        <v>6</v>
      </c>
      <c r="E32" s="269">
        <f>SUM(E24:E31)</f>
        <v>20</v>
      </c>
    </row>
    <row r="33" spans="1:5" ht="30" customHeight="1">
      <c r="A33" s="399" t="s">
        <v>9</v>
      </c>
      <c r="B33" s="399"/>
      <c r="C33" s="399"/>
      <c r="D33" s="399"/>
      <c r="E33" s="399"/>
    </row>
    <row r="34" spans="1:5" ht="27" customHeight="1">
      <c r="A34" s="347" t="s">
        <v>25</v>
      </c>
      <c r="B34" s="412" t="s">
        <v>576</v>
      </c>
      <c r="C34" s="257" t="s">
        <v>46</v>
      </c>
      <c r="D34" s="351" t="s">
        <v>119</v>
      </c>
      <c r="E34" s="353">
        <v>10</v>
      </c>
    </row>
    <row r="35" spans="1:5" ht="132.75" customHeight="1">
      <c r="A35" s="348"/>
      <c r="B35" s="390"/>
      <c r="C35" s="258" t="s">
        <v>47</v>
      </c>
      <c r="D35" s="352"/>
      <c r="E35" s="341"/>
    </row>
    <row r="36" spans="1:5" ht="18.75">
      <c r="A36" s="348" t="s">
        <v>26</v>
      </c>
      <c r="B36" s="390" t="s">
        <v>459</v>
      </c>
      <c r="C36" s="258" t="s">
        <v>48</v>
      </c>
      <c r="D36" s="352" t="s">
        <v>119</v>
      </c>
      <c r="E36" s="341">
        <v>10</v>
      </c>
    </row>
    <row r="37" spans="1:5" ht="29.25" customHeight="1">
      <c r="A37" s="368"/>
      <c r="B37" s="598"/>
      <c r="C37" s="266" t="s">
        <v>61</v>
      </c>
      <c r="D37" s="378"/>
      <c r="E37" s="342"/>
    </row>
    <row r="38" spans="1:5" ht="18.75">
      <c r="A38" s="14"/>
      <c r="B38" s="12"/>
      <c r="C38" s="12"/>
      <c r="D38" s="13" t="s">
        <v>6</v>
      </c>
      <c r="E38" s="269">
        <f>E34+E36</f>
        <v>20</v>
      </c>
    </row>
    <row r="39" spans="1:5" ht="18.75">
      <c r="A39" s="383" t="s">
        <v>13</v>
      </c>
      <c r="B39" s="384"/>
      <c r="C39" s="384"/>
      <c r="D39" s="385"/>
      <c r="E39" s="269">
        <f>E38+E32+E22</f>
        <v>100</v>
      </c>
    </row>
  </sheetData>
  <sheetProtection/>
  <mergeCells count="54">
    <mergeCell ref="A28:A29"/>
    <mergeCell ref="B28:B29"/>
    <mergeCell ref="D28:D29"/>
    <mergeCell ref="E28:E29"/>
    <mergeCell ref="D24:D25"/>
    <mergeCell ref="E24:E25"/>
    <mergeCell ref="A26:A27"/>
    <mergeCell ref="B26:B27"/>
    <mergeCell ref="D26:D27"/>
    <mergeCell ref="E26:E27"/>
    <mergeCell ref="A15:A17"/>
    <mergeCell ref="B15:B17"/>
    <mergeCell ref="D15:D17"/>
    <mergeCell ref="E15:E17"/>
    <mergeCell ref="A18:A19"/>
    <mergeCell ref="B18:B19"/>
    <mergeCell ref="D18:D19"/>
    <mergeCell ref="E18:E19"/>
    <mergeCell ref="A11:A12"/>
    <mergeCell ref="B11:B12"/>
    <mergeCell ref="D11:D12"/>
    <mergeCell ref="E11:E12"/>
    <mergeCell ref="A13:A14"/>
    <mergeCell ref="B13:B14"/>
    <mergeCell ref="D13:D14"/>
    <mergeCell ref="E13:E14"/>
    <mergeCell ref="D1:E1"/>
    <mergeCell ref="A2:E2"/>
    <mergeCell ref="A3:E3"/>
    <mergeCell ref="A5:E5"/>
    <mergeCell ref="A6:A9"/>
    <mergeCell ref="B6:B9"/>
    <mergeCell ref="D6:D9"/>
    <mergeCell ref="E6:E9"/>
    <mergeCell ref="B20:B21"/>
    <mergeCell ref="D20:D21"/>
    <mergeCell ref="A23:E23"/>
    <mergeCell ref="A30:A31"/>
    <mergeCell ref="B30:B31"/>
    <mergeCell ref="D30:D31"/>
    <mergeCell ref="E30:E31"/>
    <mergeCell ref="A20:A21"/>
    <mergeCell ref="A24:A25"/>
    <mergeCell ref="B24:B25"/>
    <mergeCell ref="A33:E33"/>
    <mergeCell ref="A36:A37"/>
    <mergeCell ref="B36:B37"/>
    <mergeCell ref="D36:D37"/>
    <mergeCell ref="E36:E37"/>
    <mergeCell ref="A39:D39"/>
    <mergeCell ref="A34:A35"/>
    <mergeCell ref="B34:B35"/>
    <mergeCell ref="D34:D35"/>
    <mergeCell ref="E34:E35"/>
  </mergeCells>
  <printOptions/>
  <pageMargins left="1.1811023622047245" right="0.3937007874015748" top="0.7874015748031497" bottom="0.7874015748031497" header="0" footer="0"/>
  <pageSetup fitToHeight="100" horizontalDpi="600" verticalDpi="600" orientation="landscape" paperSize="9" scale="68" r:id="rId1"/>
  <rowBreaks count="1" manualBreakCount="1">
    <brk id="14" max="4" man="1"/>
  </rowBreaks>
</worksheet>
</file>

<file path=xl/worksheets/sheet16.xml><?xml version="1.0" encoding="utf-8"?>
<worksheet xmlns="http://schemas.openxmlformats.org/spreadsheetml/2006/main" xmlns:r="http://schemas.openxmlformats.org/officeDocument/2006/relationships">
  <sheetPr>
    <tabColor rgb="FF92D050"/>
  </sheetPr>
  <dimension ref="A1:E45"/>
  <sheetViews>
    <sheetView view="pageBreakPreview" zoomScale="80" zoomScaleSheetLayoutView="80" zoomScalePageLayoutView="0" workbookViewId="0" topLeftCell="A1">
      <selection activeCell="D3" sqref="D3"/>
    </sheetView>
  </sheetViews>
  <sheetFormatPr defaultColWidth="9.140625" defaultRowHeight="15"/>
  <cols>
    <col min="1" max="1" width="9.140625" style="2" customWidth="1"/>
    <col min="2" max="2" width="62.421875" style="9" customWidth="1"/>
    <col min="3" max="3" width="66.57421875" style="9" customWidth="1"/>
    <col min="4" max="4" width="27.57421875" style="9" customWidth="1"/>
    <col min="5" max="5" width="23.421875" style="24" customWidth="1"/>
    <col min="6" max="16384" width="9.140625" style="9" customWidth="1"/>
  </cols>
  <sheetData>
    <row r="1" spans="4:5" ht="87.75" customHeight="1">
      <c r="D1" s="403" t="s">
        <v>613</v>
      </c>
      <c r="E1" s="403"/>
    </row>
    <row r="2" spans="1:5" ht="116.25" customHeight="1">
      <c r="A2" s="405" t="s">
        <v>284</v>
      </c>
      <c r="B2" s="405"/>
      <c r="C2" s="405"/>
      <c r="D2" s="405"/>
      <c r="E2" s="405"/>
    </row>
    <row r="3" spans="1:5" ht="116.25" customHeight="1">
      <c r="A3" s="10" t="s">
        <v>0</v>
      </c>
      <c r="B3" s="11" t="s">
        <v>131</v>
      </c>
      <c r="C3" s="11" t="s">
        <v>132</v>
      </c>
      <c r="D3" s="11" t="s">
        <v>1</v>
      </c>
      <c r="E3" s="11" t="s">
        <v>2</v>
      </c>
    </row>
    <row r="4" spans="1:5" ht="25.5" customHeight="1">
      <c r="A4" s="399" t="s">
        <v>3</v>
      </c>
      <c r="B4" s="399"/>
      <c r="C4" s="399"/>
      <c r="D4" s="399"/>
      <c r="E4" s="399"/>
    </row>
    <row r="5" spans="1:5" ht="37.5">
      <c r="A5" s="347" t="s">
        <v>14</v>
      </c>
      <c r="B5" s="412" t="s">
        <v>204</v>
      </c>
      <c r="C5" s="187" t="s">
        <v>205</v>
      </c>
      <c r="D5" s="352" t="s">
        <v>118</v>
      </c>
      <c r="E5" s="353">
        <v>10</v>
      </c>
    </row>
    <row r="6" spans="1:5" ht="51" customHeight="1">
      <c r="A6" s="348"/>
      <c r="B6" s="390"/>
      <c r="C6" s="183" t="s">
        <v>60</v>
      </c>
      <c r="D6" s="352"/>
      <c r="E6" s="341"/>
    </row>
    <row r="7" spans="1:5" ht="43.5" customHeight="1">
      <c r="A7" s="348" t="s">
        <v>15</v>
      </c>
      <c r="B7" s="350" t="s">
        <v>206</v>
      </c>
      <c r="C7" s="183" t="s">
        <v>423</v>
      </c>
      <c r="D7" s="352" t="s">
        <v>118</v>
      </c>
      <c r="E7" s="341">
        <v>5</v>
      </c>
    </row>
    <row r="8" spans="1:5" ht="43.5" customHeight="1">
      <c r="A8" s="348"/>
      <c r="B8" s="350"/>
      <c r="C8" s="183" t="s">
        <v>424</v>
      </c>
      <c r="D8" s="352"/>
      <c r="E8" s="341"/>
    </row>
    <row r="9" spans="1:5" ht="22.5" customHeight="1">
      <c r="A9" s="360" t="s">
        <v>16</v>
      </c>
      <c r="B9" s="354" t="s">
        <v>425</v>
      </c>
      <c r="C9" s="195" t="s">
        <v>518</v>
      </c>
      <c r="D9" s="358" t="s">
        <v>118</v>
      </c>
      <c r="E9" s="364">
        <v>5</v>
      </c>
    </row>
    <row r="10" spans="1:5" ht="59.25" customHeight="1">
      <c r="A10" s="407"/>
      <c r="B10" s="408"/>
      <c r="C10" s="195" t="s">
        <v>426</v>
      </c>
      <c r="D10" s="409"/>
      <c r="E10" s="410"/>
    </row>
    <row r="11" spans="1:5" ht="18.75">
      <c r="A11" s="348" t="s">
        <v>17</v>
      </c>
      <c r="B11" s="350" t="s">
        <v>427</v>
      </c>
      <c r="C11" s="183" t="s">
        <v>207</v>
      </c>
      <c r="D11" s="352" t="s">
        <v>118</v>
      </c>
      <c r="E11" s="341">
        <v>5</v>
      </c>
    </row>
    <row r="12" spans="1:5" ht="40.5" customHeight="1">
      <c r="A12" s="368"/>
      <c r="B12" s="374"/>
      <c r="C12" s="184" t="s">
        <v>208</v>
      </c>
      <c r="D12" s="358"/>
      <c r="E12" s="342"/>
    </row>
    <row r="13" spans="1:5" ht="78.75" customHeight="1">
      <c r="A13" s="77" t="s">
        <v>18</v>
      </c>
      <c r="B13" s="78" t="s">
        <v>209</v>
      </c>
      <c r="C13" s="69" t="s">
        <v>285</v>
      </c>
      <c r="D13" s="79" t="s">
        <v>118</v>
      </c>
      <c r="E13" s="80">
        <v>5</v>
      </c>
    </row>
    <row r="14" spans="1:5" ht="26.25" customHeight="1">
      <c r="A14" s="14"/>
      <c r="B14" s="12"/>
      <c r="C14" s="69"/>
      <c r="D14" s="13" t="s">
        <v>6</v>
      </c>
      <c r="E14" s="194">
        <f>SUM(E5:E13)</f>
        <v>30</v>
      </c>
    </row>
    <row r="15" spans="1:5" ht="26.25" customHeight="1">
      <c r="A15" s="14"/>
      <c r="B15" s="12"/>
      <c r="C15" s="383" t="s">
        <v>278</v>
      </c>
      <c r="D15" s="385"/>
      <c r="E15" s="21">
        <f>E14/5</f>
        <v>6</v>
      </c>
    </row>
    <row r="16" spans="1:5" ht="24.75" customHeight="1">
      <c r="A16" s="399" t="s">
        <v>7</v>
      </c>
      <c r="B16" s="399"/>
      <c r="C16" s="399"/>
      <c r="D16" s="399"/>
      <c r="E16" s="399"/>
    </row>
    <row r="17" spans="1:5" ht="45.75" customHeight="1">
      <c r="A17" s="347" t="s">
        <v>20</v>
      </c>
      <c r="B17" s="349" t="s">
        <v>117</v>
      </c>
      <c r="C17" s="187" t="s">
        <v>479</v>
      </c>
      <c r="D17" s="352" t="s">
        <v>118</v>
      </c>
      <c r="E17" s="353">
        <v>4</v>
      </c>
    </row>
    <row r="18" spans="1:5" ht="90" customHeight="1">
      <c r="A18" s="348"/>
      <c r="B18" s="350"/>
      <c r="C18" s="183" t="s">
        <v>492</v>
      </c>
      <c r="D18" s="352"/>
      <c r="E18" s="341"/>
    </row>
    <row r="19" spans="1:5" ht="76.5" customHeight="1" hidden="1">
      <c r="A19" s="348"/>
      <c r="B19" s="390"/>
      <c r="C19" s="183"/>
      <c r="D19" s="352"/>
      <c r="E19" s="341"/>
    </row>
    <row r="20" spans="1:5" ht="76.5" customHeight="1" hidden="1">
      <c r="A20" s="348"/>
      <c r="B20" s="390"/>
      <c r="C20" s="183"/>
      <c r="D20" s="352"/>
      <c r="E20" s="341"/>
    </row>
    <row r="21" spans="1:5" ht="35.25" customHeight="1" hidden="1">
      <c r="A21" s="348"/>
      <c r="B21" s="350"/>
      <c r="C21" s="183"/>
      <c r="D21" s="352"/>
      <c r="E21" s="341"/>
    </row>
    <row r="22" spans="1:5" ht="35.25" customHeight="1" hidden="1">
      <c r="A22" s="348"/>
      <c r="B22" s="350"/>
      <c r="C22" s="183"/>
      <c r="D22" s="352"/>
      <c r="E22" s="341"/>
    </row>
    <row r="23" spans="1:5" ht="35.25" customHeight="1" hidden="1">
      <c r="A23" s="348"/>
      <c r="B23" s="350"/>
      <c r="C23" s="183"/>
      <c r="D23" s="352"/>
      <c r="E23" s="341"/>
    </row>
    <row r="24" spans="1:5" ht="32.25" customHeight="1" hidden="1">
      <c r="A24" s="348"/>
      <c r="B24" s="350"/>
      <c r="C24" s="15"/>
      <c r="D24" s="352"/>
      <c r="E24" s="341"/>
    </row>
    <row r="25" spans="1:5" ht="33" customHeight="1" hidden="1">
      <c r="A25" s="348"/>
      <c r="B25" s="350"/>
      <c r="C25" s="15"/>
      <c r="D25" s="352"/>
      <c r="E25" s="341"/>
    </row>
    <row r="26" spans="1:5" ht="75" customHeight="1">
      <c r="A26" s="182" t="s">
        <v>21</v>
      </c>
      <c r="B26" s="183" t="s">
        <v>467</v>
      </c>
      <c r="C26" s="183" t="s">
        <v>486</v>
      </c>
      <c r="D26" s="185" t="s">
        <v>118</v>
      </c>
      <c r="E26" s="186">
        <v>4</v>
      </c>
    </row>
    <row r="27" spans="1:5" ht="40.5" customHeight="1">
      <c r="A27" s="348" t="s">
        <v>22</v>
      </c>
      <c r="B27" s="356" t="s">
        <v>468</v>
      </c>
      <c r="C27" s="183" t="s">
        <v>496</v>
      </c>
      <c r="D27" s="352" t="s">
        <v>118</v>
      </c>
      <c r="E27" s="341">
        <v>10</v>
      </c>
    </row>
    <row r="28" spans="1:5" ht="63" customHeight="1">
      <c r="A28" s="368"/>
      <c r="B28" s="357"/>
      <c r="C28" s="184" t="s">
        <v>60</v>
      </c>
      <c r="D28" s="352"/>
      <c r="E28" s="342"/>
    </row>
    <row r="29" spans="1:5" ht="27" customHeight="1">
      <c r="A29" s="348" t="s">
        <v>23</v>
      </c>
      <c r="B29" s="350" t="s">
        <v>474</v>
      </c>
      <c r="C29" s="15" t="s">
        <v>50</v>
      </c>
      <c r="D29" s="351" t="s">
        <v>119</v>
      </c>
      <c r="E29" s="341">
        <v>2</v>
      </c>
    </row>
    <row r="30" spans="1:5" ht="18.75">
      <c r="A30" s="348"/>
      <c r="B30" s="350"/>
      <c r="C30" s="15" t="s">
        <v>129</v>
      </c>
      <c r="D30" s="352"/>
      <c r="E30" s="341"/>
    </row>
    <row r="31" spans="1:5" ht="24" customHeight="1">
      <c r="A31" s="14"/>
      <c r="B31" s="12"/>
      <c r="C31" s="12"/>
      <c r="D31" s="13" t="s">
        <v>6</v>
      </c>
      <c r="E31" s="229">
        <f>SUM(E17:E30)</f>
        <v>20</v>
      </c>
    </row>
    <row r="32" spans="1:5" ht="26.25" customHeight="1">
      <c r="A32" s="14"/>
      <c r="B32" s="12"/>
      <c r="C32" s="383" t="s">
        <v>278</v>
      </c>
      <c r="D32" s="385"/>
      <c r="E32" s="21">
        <f>E31/4</f>
        <v>5</v>
      </c>
    </row>
    <row r="33" spans="1:5" ht="21.75" customHeight="1">
      <c r="A33" s="399" t="s">
        <v>9</v>
      </c>
      <c r="B33" s="399"/>
      <c r="C33" s="399"/>
      <c r="D33" s="399"/>
      <c r="E33" s="399"/>
    </row>
    <row r="34" spans="1:5" ht="25.5" customHeight="1">
      <c r="A34" s="347" t="s">
        <v>25</v>
      </c>
      <c r="B34" s="349" t="s">
        <v>32</v>
      </c>
      <c r="C34" s="226" t="s">
        <v>39</v>
      </c>
      <c r="D34" s="351" t="s">
        <v>118</v>
      </c>
      <c r="E34" s="353">
        <v>10</v>
      </c>
    </row>
    <row r="35" spans="1:5" ht="25.5" customHeight="1">
      <c r="A35" s="348"/>
      <c r="B35" s="350"/>
      <c r="C35" s="227" t="s">
        <v>460</v>
      </c>
      <c r="D35" s="352"/>
      <c r="E35" s="341"/>
    </row>
    <row r="36" spans="1:5" ht="25.5" customHeight="1">
      <c r="A36" s="348"/>
      <c r="B36" s="350"/>
      <c r="C36" s="227" t="s">
        <v>475</v>
      </c>
      <c r="D36" s="352"/>
      <c r="E36" s="341"/>
    </row>
    <row r="37" spans="1:5" ht="36" customHeight="1">
      <c r="A37" s="348" t="s">
        <v>26</v>
      </c>
      <c r="B37" s="350" t="s">
        <v>114</v>
      </c>
      <c r="C37" s="15" t="s">
        <v>51</v>
      </c>
      <c r="D37" s="352" t="s">
        <v>118</v>
      </c>
      <c r="E37" s="341">
        <v>5</v>
      </c>
    </row>
    <row r="38" spans="1:5" ht="24.75" customHeight="1">
      <c r="A38" s="348"/>
      <c r="B38" s="350"/>
      <c r="C38" s="15" t="s">
        <v>254</v>
      </c>
      <c r="D38" s="352"/>
      <c r="E38" s="341"/>
    </row>
    <row r="39" spans="1:5" ht="18.75">
      <c r="A39" s="348" t="s">
        <v>27</v>
      </c>
      <c r="B39" s="350" t="s">
        <v>11</v>
      </c>
      <c r="C39" s="15" t="s">
        <v>55</v>
      </c>
      <c r="D39" s="352" t="s">
        <v>118</v>
      </c>
      <c r="E39" s="341">
        <v>6</v>
      </c>
    </row>
    <row r="40" spans="1:5" ht="18.75">
      <c r="A40" s="348"/>
      <c r="B40" s="350"/>
      <c r="C40" s="15" t="s">
        <v>192</v>
      </c>
      <c r="D40" s="352"/>
      <c r="E40" s="341"/>
    </row>
    <row r="41" spans="1:5" ht="18.75">
      <c r="A41" s="360"/>
      <c r="B41" s="354"/>
      <c r="C41" s="73" t="s">
        <v>509</v>
      </c>
      <c r="D41" s="358"/>
      <c r="E41" s="364"/>
    </row>
    <row r="42" spans="1:5" ht="18.75">
      <c r="A42" s="14"/>
      <c r="B42" s="12"/>
      <c r="C42" s="12"/>
      <c r="D42" s="13" t="s">
        <v>6</v>
      </c>
      <c r="E42" s="194">
        <f>SUM(E34:E41)</f>
        <v>21</v>
      </c>
    </row>
    <row r="43" spans="1:5" ht="18.75">
      <c r="A43" s="14"/>
      <c r="B43" s="12"/>
      <c r="C43" s="383" t="s">
        <v>278</v>
      </c>
      <c r="D43" s="385"/>
      <c r="E43" s="157">
        <f>E42/3</f>
        <v>7</v>
      </c>
    </row>
    <row r="44" spans="1:5" ht="18.75">
      <c r="A44" s="14"/>
      <c r="B44" s="12"/>
      <c r="C44" s="383" t="s">
        <v>281</v>
      </c>
      <c r="D44" s="385"/>
      <c r="E44" s="21">
        <f>E43+E32+E15</f>
        <v>18</v>
      </c>
    </row>
    <row r="45" spans="1:5" ht="25.5" customHeight="1">
      <c r="A45" s="343" t="s">
        <v>30</v>
      </c>
      <c r="B45" s="343"/>
      <c r="C45" s="343"/>
      <c r="D45" s="343"/>
      <c r="E45" s="18">
        <f>E44/3*10</f>
        <v>60</v>
      </c>
    </row>
  </sheetData>
  <sheetProtection/>
  <mergeCells count="62">
    <mergeCell ref="D1:E1"/>
    <mergeCell ref="A2:E2"/>
    <mergeCell ref="A4:E4"/>
    <mergeCell ref="A5:A6"/>
    <mergeCell ref="B5:B6"/>
    <mergeCell ref="D5:D6"/>
    <mergeCell ref="E5:E6"/>
    <mergeCell ref="A7:A8"/>
    <mergeCell ref="B7:B8"/>
    <mergeCell ref="D7:D8"/>
    <mergeCell ref="E7:E8"/>
    <mergeCell ref="A9:A10"/>
    <mergeCell ref="B9:B10"/>
    <mergeCell ref="D9:D10"/>
    <mergeCell ref="E9:E10"/>
    <mergeCell ref="A11:A12"/>
    <mergeCell ref="B11:B12"/>
    <mergeCell ref="D11:D12"/>
    <mergeCell ref="E11:E12"/>
    <mergeCell ref="C15:D15"/>
    <mergeCell ref="A16:E16"/>
    <mergeCell ref="A17:A18"/>
    <mergeCell ref="B17:B18"/>
    <mergeCell ref="D17:D18"/>
    <mergeCell ref="E17:E18"/>
    <mergeCell ref="A19:A20"/>
    <mergeCell ref="B19:B20"/>
    <mergeCell ref="D19:D20"/>
    <mergeCell ref="E19:E20"/>
    <mergeCell ref="A21:A23"/>
    <mergeCell ref="B21:B23"/>
    <mergeCell ref="D21:D23"/>
    <mergeCell ref="E21:E23"/>
    <mergeCell ref="A24:A25"/>
    <mergeCell ref="B24:B25"/>
    <mergeCell ref="D24:D25"/>
    <mergeCell ref="E24:E25"/>
    <mergeCell ref="A27:A28"/>
    <mergeCell ref="B27:B28"/>
    <mergeCell ref="D27:D28"/>
    <mergeCell ref="E27:E28"/>
    <mergeCell ref="C32:D32"/>
    <mergeCell ref="A33:E33"/>
    <mergeCell ref="A29:A30"/>
    <mergeCell ref="B29:B30"/>
    <mergeCell ref="D29:D30"/>
    <mergeCell ref="E29:E30"/>
    <mergeCell ref="A34:A36"/>
    <mergeCell ref="B34:B36"/>
    <mergeCell ref="D34:D36"/>
    <mergeCell ref="E34:E36"/>
    <mergeCell ref="A37:A38"/>
    <mergeCell ref="B37:B38"/>
    <mergeCell ref="D37:D38"/>
    <mergeCell ref="E37:E38"/>
    <mergeCell ref="A45:D45"/>
    <mergeCell ref="A39:A41"/>
    <mergeCell ref="B39:B41"/>
    <mergeCell ref="D39:D41"/>
    <mergeCell ref="E39:E41"/>
    <mergeCell ref="C43:D43"/>
    <mergeCell ref="C44:D44"/>
  </mergeCells>
  <printOptions/>
  <pageMargins left="1.1811023622047245" right="0.3937007874015748" top="0.7874015748031497" bottom="0.7874015748031497" header="0" footer="0"/>
  <pageSetup fitToHeight="100" horizontalDpi="600" verticalDpi="600" orientation="landscape" paperSize="9" scale="68" r:id="rId1"/>
  <rowBreaks count="1" manualBreakCount="1">
    <brk id="32" max="4" man="1"/>
  </rowBreaks>
</worksheet>
</file>

<file path=xl/worksheets/sheet17.xml><?xml version="1.0" encoding="utf-8"?>
<worksheet xmlns="http://schemas.openxmlformats.org/spreadsheetml/2006/main" xmlns:r="http://schemas.openxmlformats.org/officeDocument/2006/relationships">
  <sheetPr>
    <tabColor rgb="FF92D050"/>
  </sheetPr>
  <dimension ref="A1:E40"/>
  <sheetViews>
    <sheetView view="pageBreakPreview" zoomScale="77" zoomScaleNormal="60" zoomScaleSheetLayoutView="77" zoomScalePageLayoutView="0" workbookViewId="0" topLeftCell="A1">
      <selection activeCell="D4" sqref="D4"/>
    </sheetView>
  </sheetViews>
  <sheetFormatPr defaultColWidth="9.140625" defaultRowHeight="15"/>
  <cols>
    <col min="1" max="1" width="9.140625" style="2" customWidth="1"/>
    <col min="2" max="2" width="57.8515625" style="9" customWidth="1"/>
    <col min="3" max="3" width="68.7109375" style="9" customWidth="1"/>
    <col min="4" max="4" width="37.140625" style="9" customWidth="1"/>
    <col min="5" max="5" width="20.140625" style="24" customWidth="1"/>
    <col min="6" max="16384" width="9.140625" style="9" customWidth="1"/>
  </cols>
  <sheetData>
    <row r="1" spans="1:5" ht="86.25" customHeight="1">
      <c r="A1" s="220"/>
      <c r="D1" s="403" t="s">
        <v>614</v>
      </c>
      <c r="E1" s="403"/>
    </row>
    <row r="2" spans="1:5" ht="22.5" customHeight="1">
      <c r="A2" s="448"/>
      <c r="B2" s="448"/>
      <c r="C2" s="448"/>
      <c r="D2" s="448"/>
      <c r="E2" s="448"/>
    </row>
    <row r="3" spans="1:5" ht="88.5" customHeight="1">
      <c r="A3" s="625" t="s">
        <v>286</v>
      </c>
      <c r="B3" s="625"/>
      <c r="C3" s="625"/>
      <c r="D3" s="625"/>
      <c r="E3" s="625"/>
    </row>
    <row r="4" spans="1:5" ht="78" customHeight="1">
      <c r="A4" s="10" t="s">
        <v>0</v>
      </c>
      <c r="B4" s="11" t="s">
        <v>131</v>
      </c>
      <c r="C4" s="11" t="s">
        <v>132</v>
      </c>
      <c r="D4" s="11" t="s">
        <v>1</v>
      </c>
      <c r="E4" s="11" t="s">
        <v>2</v>
      </c>
    </row>
    <row r="5" spans="1:5" ht="26.25" customHeight="1">
      <c r="A5" s="399" t="s">
        <v>3</v>
      </c>
      <c r="B5" s="399"/>
      <c r="C5" s="399"/>
      <c r="D5" s="399"/>
      <c r="E5" s="399"/>
    </row>
    <row r="6" spans="1:5" ht="17.25" customHeight="1">
      <c r="A6" s="347" t="s">
        <v>14</v>
      </c>
      <c r="B6" s="412" t="s">
        <v>451</v>
      </c>
      <c r="C6" s="219" t="s">
        <v>120</v>
      </c>
      <c r="D6" s="351" t="s">
        <v>118</v>
      </c>
      <c r="E6" s="353">
        <v>20</v>
      </c>
    </row>
    <row r="7" spans="1:5" ht="17.25" customHeight="1">
      <c r="A7" s="348"/>
      <c r="B7" s="390"/>
      <c r="C7" s="223" t="s">
        <v>531</v>
      </c>
      <c r="D7" s="352"/>
      <c r="E7" s="341"/>
    </row>
    <row r="8" spans="1:5" ht="17.25" customHeight="1">
      <c r="A8" s="348"/>
      <c r="B8" s="390"/>
      <c r="C8" s="223" t="s">
        <v>532</v>
      </c>
      <c r="D8" s="352"/>
      <c r="E8" s="341"/>
    </row>
    <row r="9" spans="1:5" ht="17.25" customHeight="1">
      <c r="A9" s="348"/>
      <c r="B9" s="390"/>
      <c r="C9" s="223" t="s">
        <v>533</v>
      </c>
      <c r="D9" s="352"/>
      <c r="E9" s="341"/>
    </row>
    <row r="10" spans="1:5" ht="18.75">
      <c r="A10" s="348" t="s">
        <v>15</v>
      </c>
      <c r="B10" s="587" t="s">
        <v>415</v>
      </c>
      <c r="C10" s="217" t="s">
        <v>40</v>
      </c>
      <c r="D10" s="352" t="s">
        <v>118</v>
      </c>
      <c r="E10" s="341">
        <v>10</v>
      </c>
    </row>
    <row r="11" spans="1:5" ht="24.75" customHeight="1">
      <c r="A11" s="348"/>
      <c r="B11" s="587"/>
      <c r="C11" s="217" t="s">
        <v>201</v>
      </c>
      <c r="D11" s="352"/>
      <c r="E11" s="341"/>
    </row>
    <row r="12" spans="1:5" ht="37.5">
      <c r="A12" s="348"/>
      <c r="B12" s="587"/>
      <c r="C12" s="217" t="s">
        <v>202</v>
      </c>
      <c r="D12" s="352"/>
      <c r="E12" s="341"/>
    </row>
    <row r="13" spans="1:5" ht="47.25" customHeight="1">
      <c r="A13" s="348" t="s">
        <v>16</v>
      </c>
      <c r="B13" s="587" t="s">
        <v>68</v>
      </c>
      <c r="C13" s="227" t="s">
        <v>473</v>
      </c>
      <c r="D13" s="352" t="s">
        <v>118</v>
      </c>
      <c r="E13" s="341">
        <v>5</v>
      </c>
    </row>
    <row r="14" spans="1:5" ht="48.75" customHeight="1">
      <c r="A14" s="348"/>
      <c r="B14" s="587"/>
      <c r="C14" s="227" t="s">
        <v>471</v>
      </c>
      <c r="D14" s="352"/>
      <c r="E14" s="341"/>
    </row>
    <row r="15" spans="1:5" ht="33" customHeight="1">
      <c r="A15" s="348" t="s">
        <v>17</v>
      </c>
      <c r="B15" s="350" t="s">
        <v>428</v>
      </c>
      <c r="C15" s="217" t="s">
        <v>214</v>
      </c>
      <c r="D15" s="352" t="s">
        <v>118</v>
      </c>
      <c r="E15" s="341">
        <v>5</v>
      </c>
    </row>
    <row r="16" spans="1:5" ht="45" customHeight="1" hidden="1">
      <c r="A16" s="348"/>
      <c r="B16" s="350"/>
      <c r="C16" s="217"/>
      <c r="D16" s="352"/>
      <c r="E16" s="341"/>
    </row>
    <row r="17" spans="1:5" ht="45" customHeight="1">
      <c r="A17" s="348"/>
      <c r="B17" s="350"/>
      <c r="C17" s="217" t="s">
        <v>519</v>
      </c>
      <c r="D17" s="352"/>
      <c r="E17" s="341"/>
    </row>
    <row r="18" spans="1:5" ht="74.25" customHeight="1">
      <c r="A18" s="348"/>
      <c r="B18" s="350"/>
      <c r="C18" s="217" t="s">
        <v>165</v>
      </c>
      <c r="D18" s="352"/>
      <c r="E18" s="341"/>
    </row>
    <row r="19" spans="1:5" ht="31.5" customHeight="1">
      <c r="A19" s="348" t="s">
        <v>18</v>
      </c>
      <c r="B19" s="350" t="s">
        <v>149</v>
      </c>
      <c r="C19" s="227" t="s">
        <v>60</v>
      </c>
      <c r="D19" s="352" t="s">
        <v>118</v>
      </c>
      <c r="E19" s="341">
        <v>10</v>
      </c>
    </row>
    <row r="20" spans="1:5" ht="43.5" customHeight="1">
      <c r="A20" s="348"/>
      <c r="B20" s="350"/>
      <c r="C20" s="228" t="s">
        <v>64</v>
      </c>
      <c r="D20" s="352"/>
      <c r="E20" s="341"/>
    </row>
    <row r="21" spans="1:5" ht="28.5" customHeight="1">
      <c r="A21" s="361" t="s">
        <v>19</v>
      </c>
      <c r="B21" s="355" t="s">
        <v>79</v>
      </c>
      <c r="C21" s="213" t="s">
        <v>195</v>
      </c>
      <c r="D21" s="359" t="s">
        <v>118</v>
      </c>
      <c r="E21" s="365">
        <v>10</v>
      </c>
    </row>
    <row r="22" spans="1:5" ht="25.5" customHeight="1">
      <c r="A22" s="360"/>
      <c r="B22" s="354"/>
      <c r="C22" s="215" t="s">
        <v>136</v>
      </c>
      <c r="D22" s="358"/>
      <c r="E22" s="364"/>
    </row>
    <row r="23" spans="1:5" ht="41.25" customHeight="1">
      <c r="A23" s="14"/>
      <c r="B23" s="12"/>
      <c r="C23" s="12"/>
      <c r="D23" s="153" t="s">
        <v>6</v>
      </c>
      <c r="E23" s="216">
        <f>SUM(E6:E22)</f>
        <v>60</v>
      </c>
    </row>
    <row r="24" spans="1:5" ht="26.25" customHeight="1">
      <c r="A24" s="344" t="s">
        <v>7</v>
      </c>
      <c r="B24" s="345"/>
      <c r="C24" s="345"/>
      <c r="D24" s="345"/>
      <c r="E24" s="346"/>
    </row>
    <row r="25" spans="1:5" ht="46.5" customHeight="1">
      <c r="A25" s="347" t="s">
        <v>20</v>
      </c>
      <c r="B25" s="349" t="s">
        <v>456</v>
      </c>
      <c r="C25" s="212" t="s">
        <v>65</v>
      </c>
      <c r="D25" s="352" t="s">
        <v>118</v>
      </c>
      <c r="E25" s="401">
        <v>5</v>
      </c>
    </row>
    <row r="26" spans="1:5" ht="18.75">
      <c r="A26" s="348"/>
      <c r="B26" s="350"/>
      <c r="C26" s="213" t="s">
        <v>43</v>
      </c>
      <c r="D26" s="352"/>
      <c r="E26" s="365"/>
    </row>
    <row r="27" spans="1:5" ht="59.25" customHeight="1">
      <c r="A27" s="348" t="s">
        <v>21</v>
      </c>
      <c r="B27" s="350" t="s">
        <v>66</v>
      </c>
      <c r="C27" s="213" t="s">
        <v>42</v>
      </c>
      <c r="D27" s="352" t="s">
        <v>118</v>
      </c>
      <c r="E27" s="341">
        <v>5</v>
      </c>
    </row>
    <row r="28" spans="1:5" ht="50.25" customHeight="1">
      <c r="A28" s="348"/>
      <c r="B28" s="350"/>
      <c r="C28" s="213" t="s">
        <v>41</v>
      </c>
      <c r="D28" s="352"/>
      <c r="E28" s="341"/>
    </row>
    <row r="29" spans="1:5" ht="44.25" customHeight="1">
      <c r="A29" s="348" t="s">
        <v>22</v>
      </c>
      <c r="B29" s="350" t="s">
        <v>465</v>
      </c>
      <c r="C29" s="213" t="s">
        <v>203</v>
      </c>
      <c r="D29" s="352" t="s">
        <v>118</v>
      </c>
      <c r="E29" s="341">
        <v>5</v>
      </c>
    </row>
    <row r="30" spans="1:5" ht="50.25" customHeight="1">
      <c r="A30" s="348"/>
      <c r="B30" s="350"/>
      <c r="C30" s="213" t="s">
        <v>41</v>
      </c>
      <c r="D30" s="352"/>
      <c r="E30" s="341"/>
    </row>
    <row r="31" spans="1:5" ht="30" customHeight="1">
      <c r="A31" s="348" t="s">
        <v>23</v>
      </c>
      <c r="B31" s="350" t="s">
        <v>457</v>
      </c>
      <c r="C31" s="213" t="s">
        <v>44</v>
      </c>
      <c r="D31" s="352" t="s">
        <v>118</v>
      </c>
      <c r="E31" s="341">
        <v>5</v>
      </c>
    </row>
    <row r="32" spans="1:5" ht="18.75">
      <c r="A32" s="368"/>
      <c r="B32" s="374"/>
      <c r="C32" s="214" t="s">
        <v>45</v>
      </c>
      <c r="D32" s="352"/>
      <c r="E32" s="342"/>
    </row>
    <row r="33" spans="1:5" ht="24.75" customHeight="1">
      <c r="A33" s="14"/>
      <c r="B33" s="12"/>
      <c r="C33" s="12"/>
      <c r="D33" s="13" t="s">
        <v>6</v>
      </c>
      <c r="E33" s="229">
        <f>SUM(E25:E32)</f>
        <v>20</v>
      </c>
    </row>
    <row r="34" spans="1:5" ht="27" customHeight="1">
      <c r="A34" s="344" t="s">
        <v>9</v>
      </c>
      <c r="B34" s="345"/>
      <c r="C34" s="345"/>
      <c r="D34" s="345"/>
      <c r="E34" s="346"/>
    </row>
    <row r="35" spans="1:5" ht="27" customHeight="1">
      <c r="A35" s="347" t="s">
        <v>25</v>
      </c>
      <c r="B35" s="412" t="s">
        <v>576</v>
      </c>
      <c r="C35" s="236" t="s">
        <v>46</v>
      </c>
      <c r="D35" s="351" t="s">
        <v>119</v>
      </c>
      <c r="E35" s="353">
        <v>10</v>
      </c>
    </row>
    <row r="36" spans="1:5" ht="132.75" customHeight="1">
      <c r="A36" s="348"/>
      <c r="B36" s="390"/>
      <c r="C36" s="234" t="s">
        <v>47</v>
      </c>
      <c r="D36" s="352"/>
      <c r="E36" s="341"/>
    </row>
    <row r="37" spans="1:5" ht="18.75">
      <c r="A37" s="348" t="s">
        <v>26</v>
      </c>
      <c r="B37" s="390" t="s">
        <v>459</v>
      </c>
      <c r="C37" s="234" t="s">
        <v>48</v>
      </c>
      <c r="D37" s="352" t="s">
        <v>119</v>
      </c>
      <c r="E37" s="341">
        <v>10</v>
      </c>
    </row>
    <row r="38" spans="1:5" ht="18.75">
      <c r="A38" s="368"/>
      <c r="B38" s="598"/>
      <c r="C38" s="235" t="s">
        <v>61</v>
      </c>
      <c r="D38" s="378"/>
      <c r="E38" s="342"/>
    </row>
    <row r="39" spans="1:5" ht="28.5" customHeight="1">
      <c r="A39" s="14"/>
      <c r="B39" s="12"/>
      <c r="C39" s="12"/>
      <c r="D39" s="13" t="s">
        <v>6</v>
      </c>
      <c r="E39" s="218">
        <f>E35+E37</f>
        <v>20</v>
      </c>
    </row>
    <row r="40" spans="1:5" ht="25.5" customHeight="1">
      <c r="A40" s="383" t="s">
        <v>13</v>
      </c>
      <c r="B40" s="384"/>
      <c r="C40" s="384"/>
      <c r="D40" s="385"/>
      <c r="E40" s="218">
        <f>E39+E33+E23</f>
        <v>100</v>
      </c>
    </row>
  </sheetData>
  <sheetProtection/>
  <mergeCells count="55">
    <mergeCell ref="A35:A36"/>
    <mergeCell ref="B35:B36"/>
    <mergeCell ref="D35:D36"/>
    <mergeCell ref="E35:E36"/>
    <mergeCell ref="A27:A28"/>
    <mergeCell ref="B27:B28"/>
    <mergeCell ref="D27:D28"/>
    <mergeCell ref="E27:E28"/>
    <mergeCell ref="A29:A30"/>
    <mergeCell ref="B29:B30"/>
    <mergeCell ref="D29:D30"/>
    <mergeCell ref="E29:E30"/>
    <mergeCell ref="A40:D40"/>
    <mergeCell ref="A31:A32"/>
    <mergeCell ref="B31:B32"/>
    <mergeCell ref="D31:D32"/>
    <mergeCell ref="E31:E32"/>
    <mergeCell ref="A34:E34"/>
    <mergeCell ref="A37:A38"/>
    <mergeCell ref="B37:B38"/>
    <mergeCell ref="D37:D38"/>
    <mergeCell ref="E37:E38"/>
    <mergeCell ref="A21:A22"/>
    <mergeCell ref="B21:B22"/>
    <mergeCell ref="D21:D22"/>
    <mergeCell ref="E21:E22"/>
    <mergeCell ref="A24:E24"/>
    <mergeCell ref="A25:A26"/>
    <mergeCell ref="B25:B26"/>
    <mergeCell ref="D25:D26"/>
    <mergeCell ref="E25:E26"/>
    <mergeCell ref="A15:A18"/>
    <mergeCell ref="B15:B18"/>
    <mergeCell ref="D15:D18"/>
    <mergeCell ref="E15:E18"/>
    <mergeCell ref="A19:A20"/>
    <mergeCell ref="B19:B20"/>
    <mergeCell ref="D19:D20"/>
    <mergeCell ref="E19:E20"/>
    <mergeCell ref="A10:A12"/>
    <mergeCell ref="B10:B12"/>
    <mergeCell ref="D10:D12"/>
    <mergeCell ref="E10:E12"/>
    <mergeCell ref="A13:A14"/>
    <mergeCell ref="B13:B14"/>
    <mergeCell ref="D13:D14"/>
    <mergeCell ref="E13:E14"/>
    <mergeCell ref="D1:E1"/>
    <mergeCell ref="A2:E2"/>
    <mergeCell ref="A3:E3"/>
    <mergeCell ref="A5:E5"/>
    <mergeCell ref="A6:A9"/>
    <mergeCell ref="B6:B9"/>
    <mergeCell ref="D6:D9"/>
    <mergeCell ref="E6:E9"/>
  </mergeCells>
  <printOptions/>
  <pageMargins left="1.1811023622047245" right="0.3937007874015748" top="0.7874015748031497" bottom="0.7874015748031497" header="0" footer="0"/>
  <pageSetup fitToHeight="100" horizontalDpi="600" verticalDpi="600" orientation="landscape" paperSize="9" scale="62" r:id="rId1"/>
  <rowBreaks count="2" manualBreakCount="2">
    <brk id="18" max="4" man="1"/>
    <brk id="33" max="4" man="1"/>
  </rowBreaks>
</worksheet>
</file>

<file path=xl/worksheets/sheet18.xml><?xml version="1.0" encoding="utf-8"?>
<worksheet xmlns="http://schemas.openxmlformats.org/spreadsheetml/2006/main" xmlns:r="http://schemas.openxmlformats.org/officeDocument/2006/relationships">
  <sheetPr>
    <tabColor rgb="FF92D050"/>
  </sheetPr>
  <dimension ref="A1:E45"/>
  <sheetViews>
    <sheetView view="pageBreakPreview" zoomScale="85" zoomScaleNormal="60" zoomScaleSheetLayoutView="85" zoomScalePageLayoutView="0" workbookViewId="0" topLeftCell="A19">
      <selection activeCell="D1" sqref="D1:E1"/>
    </sheetView>
  </sheetViews>
  <sheetFormatPr defaultColWidth="9.140625" defaultRowHeight="15"/>
  <cols>
    <col min="1" max="1" width="9.140625" style="81" customWidth="1"/>
    <col min="2" max="2" width="62.421875" style="82" customWidth="1"/>
    <col min="3" max="3" width="68.140625" style="82" customWidth="1"/>
    <col min="4" max="4" width="29.421875" style="82" customWidth="1"/>
    <col min="5" max="5" width="21.28125" style="95" customWidth="1"/>
    <col min="6" max="16384" width="9.140625" style="82" customWidth="1"/>
  </cols>
  <sheetData>
    <row r="1" spans="1:5" ht="81" customHeight="1">
      <c r="A1" s="205"/>
      <c r="D1" s="612" t="s">
        <v>615</v>
      </c>
      <c r="E1" s="612"/>
    </row>
    <row r="2" spans="1:5" ht="22.5" customHeight="1">
      <c r="A2" s="579"/>
      <c r="B2" s="579"/>
      <c r="C2" s="579"/>
      <c r="D2" s="579"/>
      <c r="E2" s="579"/>
    </row>
    <row r="3" spans="1:5" ht="97.5" customHeight="1">
      <c r="A3" s="340" t="s">
        <v>287</v>
      </c>
      <c r="B3" s="340"/>
      <c r="C3" s="340"/>
      <c r="D3" s="340"/>
      <c r="E3" s="340"/>
    </row>
    <row r="4" spans="1:5" ht="99" customHeight="1">
      <c r="A4" s="84" t="s">
        <v>0</v>
      </c>
      <c r="B4" s="85" t="s">
        <v>131</v>
      </c>
      <c r="C4" s="85" t="s">
        <v>132</v>
      </c>
      <c r="D4" s="85" t="s">
        <v>1</v>
      </c>
      <c r="E4" s="85" t="s">
        <v>2</v>
      </c>
    </row>
    <row r="5" spans="1:5" ht="24" customHeight="1">
      <c r="A5" s="580" t="s">
        <v>3</v>
      </c>
      <c r="B5" s="580"/>
      <c r="C5" s="580"/>
      <c r="D5" s="580"/>
      <c r="E5" s="580"/>
    </row>
    <row r="6" spans="1:5" ht="37.5">
      <c r="A6" s="581" t="s">
        <v>14</v>
      </c>
      <c r="B6" s="412" t="s">
        <v>185</v>
      </c>
      <c r="C6" s="198" t="s">
        <v>210</v>
      </c>
      <c r="D6" s="584" t="s">
        <v>118</v>
      </c>
      <c r="E6" s="585">
        <v>10</v>
      </c>
    </row>
    <row r="7" spans="1:5" ht="27.75" customHeight="1">
      <c r="A7" s="582"/>
      <c r="B7" s="390"/>
      <c r="C7" s="193" t="s">
        <v>60</v>
      </c>
      <c r="D7" s="584"/>
      <c r="E7" s="586"/>
    </row>
    <row r="8" spans="1:5" ht="18.75">
      <c r="A8" s="582" t="s">
        <v>15</v>
      </c>
      <c r="B8" s="390" t="s">
        <v>429</v>
      </c>
      <c r="C8" s="193" t="s">
        <v>317</v>
      </c>
      <c r="D8" s="584" t="s">
        <v>118</v>
      </c>
      <c r="E8" s="586">
        <v>5</v>
      </c>
    </row>
    <row r="9" spans="1:5" ht="18.75">
      <c r="A9" s="582"/>
      <c r="B9" s="390"/>
      <c r="C9" s="193" t="s">
        <v>198</v>
      </c>
      <c r="D9" s="584"/>
      <c r="E9" s="586"/>
    </row>
    <row r="10" spans="1:5" ht="36" customHeight="1">
      <c r="A10" s="582"/>
      <c r="B10" s="390"/>
      <c r="C10" s="193" t="s">
        <v>211</v>
      </c>
      <c r="D10" s="584"/>
      <c r="E10" s="586"/>
    </row>
    <row r="11" spans="1:5" ht="48" customHeight="1">
      <c r="A11" s="582" t="s">
        <v>16</v>
      </c>
      <c r="B11" s="390" t="s">
        <v>430</v>
      </c>
      <c r="C11" s="248" t="s">
        <v>431</v>
      </c>
      <c r="D11" s="584" t="s">
        <v>118</v>
      </c>
      <c r="E11" s="586">
        <v>4</v>
      </c>
    </row>
    <row r="12" spans="1:5" ht="60.75" customHeight="1">
      <c r="A12" s="582"/>
      <c r="B12" s="390"/>
      <c r="C12" s="248" t="s">
        <v>413</v>
      </c>
      <c r="D12" s="584"/>
      <c r="E12" s="586"/>
    </row>
    <row r="13" spans="1:5" ht="37.5">
      <c r="A13" s="582" t="s">
        <v>17</v>
      </c>
      <c r="B13" s="390" t="s">
        <v>432</v>
      </c>
      <c r="C13" s="240" t="s">
        <v>318</v>
      </c>
      <c r="D13" s="584" t="s">
        <v>118</v>
      </c>
      <c r="E13" s="586">
        <v>6</v>
      </c>
    </row>
    <row r="14" spans="1:5" ht="37.5">
      <c r="A14" s="582"/>
      <c r="B14" s="390"/>
      <c r="C14" s="240" t="s">
        <v>433</v>
      </c>
      <c r="D14" s="584"/>
      <c r="E14" s="586"/>
    </row>
    <row r="15" spans="1:5" ht="18.75">
      <c r="A15" s="582" t="s">
        <v>18</v>
      </c>
      <c r="B15" s="390" t="s">
        <v>212</v>
      </c>
      <c r="C15" s="240" t="s">
        <v>190</v>
      </c>
      <c r="D15" s="584" t="s">
        <v>118</v>
      </c>
      <c r="E15" s="586">
        <v>5</v>
      </c>
    </row>
    <row r="16" spans="1:5" ht="18.75">
      <c r="A16" s="582"/>
      <c r="B16" s="598"/>
      <c r="C16" s="243" t="s">
        <v>213</v>
      </c>
      <c r="D16" s="603"/>
      <c r="E16" s="599"/>
    </row>
    <row r="17" spans="1:5" ht="20.25" customHeight="1">
      <c r="A17" s="86"/>
      <c r="B17" s="87"/>
      <c r="C17" s="87"/>
      <c r="D17" s="88" t="s">
        <v>6</v>
      </c>
      <c r="E17" s="206">
        <f>SUM(E6:E16)</f>
        <v>30</v>
      </c>
    </row>
    <row r="18" spans="1:5" ht="20.25" customHeight="1">
      <c r="A18" s="86"/>
      <c r="B18" s="87"/>
      <c r="C18" s="604" t="s">
        <v>278</v>
      </c>
      <c r="D18" s="605"/>
      <c r="E18" s="206">
        <f>E17/5</f>
        <v>6</v>
      </c>
    </row>
    <row r="19" spans="1:5" ht="18.75">
      <c r="A19" s="580" t="s">
        <v>7</v>
      </c>
      <c r="B19" s="580"/>
      <c r="C19" s="580"/>
      <c r="D19" s="580"/>
      <c r="E19" s="580"/>
    </row>
    <row r="20" spans="1:5" ht="59.25" customHeight="1">
      <c r="A20" s="581" t="s">
        <v>20</v>
      </c>
      <c r="B20" s="412" t="s">
        <v>117</v>
      </c>
      <c r="C20" s="241" t="s">
        <v>479</v>
      </c>
      <c r="D20" s="583" t="s">
        <v>118</v>
      </c>
      <c r="E20" s="585">
        <v>4</v>
      </c>
    </row>
    <row r="21" spans="1:5" ht="73.5" customHeight="1">
      <c r="A21" s="582"/>
      <c r="B21" s="390"/>
      <c r="C21" s="240" t="s">
        <v>498</v>
      </c>
      <c r="D21" s="584"/>
      <c r="E21" s="586"/>
    </row>
    <row r="22" spans="1:5" ht="76.5" customHeight="1" hidden="1">
      <c r="A22" s="582"/>
      <c r="B22" s="390"/>
      <c r="C22" s="240"/>
      <c r="D22" s="583"/>
      <c r="E22" s="586"/>
    </row>
    <row r="23" spans="1:5" ht="76.5" customHeight="1" hidden="1">
      <c r="A23" s="582"/>
      <c r="B23" s="390"/>
      <c r="C23" s="240"/>
      <c r="D23" s="584"/>
      <c r="E23" s="586"/>
    </row>
    <row r="24" spans="1:5" ht="26.25" customHeight="1" hidden="1">
      <c r="A24" s="582"/>
      <c r="B24" s="390"/>
      <c r="C24" s="240"/>
      <c r="D24" s="584"/>
      <c r="E24" s="586"/>
    </row>
    <row r="25" spans="1:5" ht="26.25" customHeight="1" hidden="1">
      <c r="A25" s="582"/>
      <c r="B25" s="390"/>
      <c r="C25" s="240"/>
      <c r="D25" s="584"/>
      <c r="E25" s="586"/>
    </row>
    <row r="26" spans="1:5" ht="26.25" customHeight="1" hidden="1">
      <c r="A26" s="582"/>
      <c r="B26" s="390"/>
      <c r="C26" s="240"/>
      <c r="D26" s="584"/>
      <c r="E26" s="586"/>
    </row>
    <row r="27" spans="1:5" ht="63.75" customHeight="1">
      <c r="A27" s="207" t="s">
        <v>21</v>
      </c>
      <c r="B27" s="240" t="s">
        <v>467</v>
      </c>
      <c r="C27" s="240" t="s">
        <v>486</v>
      </c>
      <c r="D27" s="245" t="s">
        <v>118</v>
      </c>
      <c r="E27" s="246">
        <v>4</v>
      </c>
    </row>
    <row r="28" spans="1:5" ht="115.5" customHeight="1">
      <c r="A28" s="207" t="s">
        <v>22</v>
      </c>
      <c r="B28" s="240" t="s">
        <v>468</v>
      </c>
      <c r="C28" s="240" t="s">
        <v>497</v>
      </c>
      <c r="D28" s="245" t="s">
        <v>118</v>
      </c>
      <c r="E28" s="246">
        <v>10</v>
      </c>
    </row>
    <row r="29" spans="1:5" s="9" customFormat="1" ht="27" customHeight="1">
      <c r="A29" s="348" t="s">
        <v>23</v>
      </c>
      <c r="B29" s="350" t="s">
        <v>474</v>
      </c>
      <c r="C29" s="15" t="s">
        <v>50</v>
      </c>
      <c r="D29" s="352" t="s">
        <v>119</v>
      </c>
      <c r="E29" s="341">
        <v>2</v>
      </c>
    </row>
    <row r="30" spans="1:5" s="9" customFormat="1" ht="18.75">
      <c r="A30" s="348"/>
      <c r="B30" s="374"/>
      <c r="C30" s="74" t="s">
        <v>129</v>
      </c>
      <c r="D30" s="378"/>
      <c r="E30" s="342"/>
    </row>
    <row r="31" spans="1:5" ht="18.75">
      <c r="A31" s="86"/>
      <c r="B31" s="87"/>
      <c r="C31" s="87"/>
      <c r="D31" s="91" t="s">
        <v>6</v>
      </c>
      <c r="E31" s="206">
        <f>SUM(E20:E30)</f>
        <v>20</v>
      </c>
    </row>
    <row r="32" spans="1:5" ht="18.75">
      <c r="A32" s="86"/>
      <c r="B32" s="87"/>
      <c r="C32" s="604" t="s">
        <v>278</v>
      </c>
      <c r="D32" s="605"/>
      <c r="E32" s="116">
        <f>E31/4</f>
        <v>5</v>
      </c>
    </row>
    <row r="33" spans="1:5" ht="25.5" customHeight="1">
      <c r="A33" s="580" t="s">
        <v>9</v>
      </c>
      <c r="B33" s="580"/>
      <c r="C33" s="580"/>
      <c r="D33" s="580"/>
      <c r="E33" s="580"/>
    </row>
    <row r="34" spans="1:5" ht="18.75">
      <c r="A34" s="581" t="s">
        <v>25</v>
      </c>
      <c r="B34" s="412" t="s">
        <v>32</v>
      </c>
      <c r="C34" s="226" t="s">
        <v>39</v>
      </c>
      <c r="D34" s="583" t="s">
        <v>118</v>
      </c>
      <c r="E34" s="585">
        <v>10</v>
      </c>
    </row>
    <row r="35" spans="1:5" ht="18.75">
      <c r="A35" s="582"/>
      <c r="B35" s="390"/>
      <c r="C35" s="227" t="s">
        <v>460</v>
      </c>
      <c r="D35" s="584"/>
      <c r="E35" s="586"/>
    </row>
    <row r="36" spans="1:5" ht="18.75">
      <c r="A36" s="582"/>
      <c r="B36" s="390"/>
      <c r="C36" s="227" t="s">
        <v>475</v>
      </c>
      <c r="D36" s="584"/>
      <c r="E36" s="586"/>
    </row>
    <row r="37" spans="1:5" ht="50.25" customHeight="1">
      <c r="A37" s="582" t="s">
        <v>26</v>
      </c>
      <c r="B37" s="350" t="s">
        <v>114</v>
      </c>
      <c r="C37" s="92" t="s">
        <v>51</v>
      </c>
      <c r="D37" s="584" t="s">
        <v>118</v>
      </c>
      <c r="E37" s="586">
        <v>5</v>
      </c>
    </row>
    <row r="38" spans="1:5" ht="18.75">
      <c r="A38" s="582"/>
      <c r="B38" s="350"/>
      <c r="C38" s="92" t="s">
        <v>254</v>
      </c>
      <c r="D38" s="584"/>
      <c r="E38" s="586"/>
    </row>
    <row r="39" spans="1:5" ht="24" customHeight="1">
      <c r="A39" s="582" t="s">
        <v>27</v>
      </c>
      <c r="B39" s="390" t="s">
        <v>11</v>
      </c>
      <c r="C39" s="92" t="s">
        <v>55</v>
      </c>
      <c r="D39" s="584" t="s">
        <v>118</v>
      </c>
      <c r="E39" s="586">
        <v>6</v>
      </c>
    </row>
    <row r="40" spans="1:5" ht="24" customHeight="1">
      <c r="A40" s="582"/>
      <c r="B40" s="390"/>
      <c r="C40" s="92" t="s">
        <v>192</v>
      </c>
      <c r="D40" s="584"/>
      <c r="E40" s="586"/>
    </row>
    <row r="41" spans="1:5" ht="24" customHeight="1">
      <c r="A41" s="611"/>
      <c r="B41" s="366"/>
      <c r="C41" s="93" t="s">
        <v>509</v>
      </c>
      <c r="D41" s="626"/>
      <c r="E41" s="627"/>
    </row>
    <row r="42" spans="1:5" ht="18.75">
      <c r="A42" s="86"/>
      <c r="B42" s="87"/>
      <c r="C42" s="87"/>
      <c r="D42" s="88" t="s">
        <v>6</v>
      </c>
      <c r="E42" s="206">
        <f>SUM(E34:E41)</f>
        <v>21</v>
      </c>
    </row>
    <row r="43" spans="1:5" ht="18.75">
      <c r="A43" s="86"/>
      <c r="B43" s="87"/>
      <c r="C43" s="604" t="s">
        <v>278</v>
      </c>
      <c r="D43" s="605"/>
      <c r="E43" s="206">
        <f>E42/3</f>
        <v>7</v>
      </c>
    </row>
    <row r="44" spans="1:5" ht="18.75">
      <c r="A44" s="86"/>
      <c r="B44" s="87"/>
      <c r="C44" s="604" t="s">
        <v>281</v>
      </c>
      <c r="D44" s="605"/>
      <c r="E44" s="116">
        <f>E43+E32+E18</f>
        <v>18</v>
      </c>
    </row>
    <row r="45" spans="1:5" ht="25.5" customHeight="1">
      <c r="A45" s="602" t="s">
        <v>30</v>
      </c>
      <c r="B45" s="602"/>
      <c r="C45" s="602"/>
      <c r="D45" s="602"/>
      <c r="E45" s="165">
        <f>E44/3*10</f>
        <v>60</v>
      </c>
    </row>
  </sheetData>
  <sheetProtection/>
  <mergeCells count="59">
    <mergeCell ref="E6:E7"/>
    <mergeCell ref="B11:B12"/>
    <mergeCell ref="D11:D12"/>
    <mergeCell ref="E11:E12"/>
    <mergeCell ref="D1:E1"/>
    <mergeCell ref="A2:E2"/>
    <mergeCell ref="A3:E3"/>
    <mergeCell ref="A5:E5"/>
    <mergeCell ref="A6:A7"/>
    <mergeCell ref="B6:B7"/>
    <mergeCell ref="D6:D7"/>
    <mergeCell ref="E13:E14"/>
    <mergeCell ref="A15:A16"/>
    <mergeCell ref="B15:B16"/>
    <mergeCell ref="D15:D16"/>
    <mergeCell ref="E15:E16"/>
    <mergeCell ref="A8:A10"/>
    <mergeCell ref="B8:B10"/>
    <mergeCell ref="D8:D10"/>
    <mergeCell ref="E8:E10"/>
    <mergeCell ref="E29:E30"/>
    <mergeCell ref="A11:A12"/>
    <mergeCell ref="A22:A23"/>
    <mergeCell ref="B22:B23"/>
    <mergeCell ref="D22:D23"/>
    <mergeCell ref="A13:A14"/>
    <mergeCell ref="B13:B14"/>
    <mergeCell ref="D13:D14"/>
    <mergeCell ref="C18:D18"/>
    <mergeCell ref="A19:E19"/>
    <mergeCell ref="B20:B21"/>
    <mergeCell ref="D20:D21"/>
    <mergeCell ref="E20:E21"/>
    <mergeCell ref="E22:E23"/>
    <mergeCell ref="A24:A26"/>
    <mergeCell ref="B24:B26"/>
    <mergeCell ref="D24:D26"/>
    <mergeCell ref="E24:E26"/>
    <mergeCell ref="A20:A21"/>
    <mergeCell ref="A29:A30"/>
    <mergeCell ref="E37:E38"/>
    <mergeCell ref="C43:D43"/>
    <mergeCell ref="A39:A41"/>
    <mergeCell ref="B39:B41"/>
    <mergeCell ref="D39:D41"/>
    <mergeCell ref="E39:E41"/>
    <mergeCell ref="C32:D32"/>
    <mergeCell ref="A33:E33"/>
    <mergeCell ref="E34:E36"/>
    <mergeCell ref="C44:D44"/>
    <mergeCell ref="A45:D45"/>
    <mergeCell ref="A37:A38"/>
    <mergeCell ref="B37:B38"/>
    <mergeCell ref="D37:D38"/>
    <mergeCell ref="B29:B30"/>
    <mergeCell ref="D29:D30"/>
    <mergeCell ref="A34:A36"/>
    <mergeCell ref="B34:B36"/>
    <mergeCell ref="D34:D36"/>
  </mergeCells>
  <printOptions/>
  <pageMargins left="1.1811023622047245" right="0.3937007874015748" top="0.7874015748031497" bottom="0.7874015748031497" header="0" footer="0"/>
  <pageSetup fitToHeight="100" horizontalDpi="600" verticalDpi="600" orientation="landscape" paperSize="9" scale="67" r:id="rId1"/>
  <rowBreaks count="1" manualBreakCount="1">
    <brk id="38" max="4" man="1"/>
  </rowBreaks>
</worksheet>
</file>

<file path=xl/worksheets/sheet19.xml><?xml version="1.0" encoding="utf-8"?>
<worksheet xmlns="http://schemas.openxmlformats.org/spreadsheetml/2006/main" xmlns:r="http://schemas.openxmlformats.org/officeDocument/2006/relationships">
  <sheetPr>
    <tabColor rgb="FF00B0F0"/>
  </sheetPr>
  <dimension ref="A1:E38"/>
  <sheetViews>
    <sheetView view="pageBreakPreview" zoomScale="80" zoomScaleNormal="60" zoomScaleSheetLayoutView="80" zoomScalePageLayoutView="0" workbookViewId="0" topLeftCell="A25">
      <selection activeCell="B6" sqref="B6:B9"/>
    </sheetView>
  </sheetViews>
  <sheetFormatPr defaultColWidth="9.140625" defaultRowHeight="15"/>
  <cols>
    <col min="1" max="1" width="9.140625" style="102" customWidth="1"/>
    <col min="2" max="2" width="56.7109375" style="101" customWidth="1"/>
    <col min="3" max="3" width="65.421875" style="101" customWidth="1"/>
    <col min="4" max="4" width="35.421875" style="101" customWidth="1"/>
    <col min="5" max="5" width="19.28125" style="103" customWidth="1"/>
    <col min="6" max="16384" width="9.140625" style="101" customWidth="1"/>
  </cols>
  <sheetData>
    <row r="1" spans="1:5" s="82" customFormat="1" ht="87" customHeight="1">
      <c r="A1" s="100"/>
      <c r="D1" s="612" t="s">
        <v>616</v>
      </c>
      <c r="E1" s="612"/>
    </row>
    <row r="2" spans="1:5" ht="21" customHeight="1">
      <c r="A2" s="637"/>
      <c r="B2" s="637"/>
      <c r="C2" s="637"/>
      <c r="D2" s="637"/>
      <c r="E2" s="637"/>
    </row>
    <row r="3" spans="1:5" ht="74.25" customHeight="1">
      <c r="A3" s="638" t="s">
        <v>241</v>
      </c>
      <c r="B3" s="638"/>
      <c r="C3" s="638"/>
      <c r="D3" s="638"/>
      <c r="E3" s="638"/>
    </row>
    <row r="4" spans="1:5" ht="80.25" customHeight="1">
      <c r="A4" s="84" t="s">
        <v>0</v>
      </c>
      <c r="B4" s="85" t="s">
        <v>131</v>
      </c>
      <c r="C4" s="85" t="s">
        <v>132</v>
      </c>
      <c r="D4" s="85" t="s">
        <v>1</v>
      </c>
      <c r="E4" s="85" t="s">
        <v>2</v>
      </c>
    </row>
    <row r="5" spans="1:5" ht="30" customHeight="1">
      <c r="A5" s="633" t="s">
        <v>3</v>
      </c>
      <c r="B5" s="634"/>
      <c r="C5" s="634"/>
      <c r="D5" s="634"/>
      <c r="E5" s="635"/>
    </row>
    <row r="6" spans="1:5" ht="18.75">
      <c r="A6" s="636" t="s">
        <v>14</v>
      </c>
      <c r="B6" s="412" t="s">
        <v>649</v>
      </c>
      <c r="C6" s="271" t="s">
        <v>120</v>
      </c>
      <c r="D6" s="583" t="s">
        <v>118</v>
      </c>
      <c r="E6" s="585">
        <v>20</v>
      </c>
    </row>
    <row r="7" spans="1:5" ht="18.75">
      <c r="A7" s="639"/>
      <c r="B7" s="390"/>
      <c r="C7" s="258" t="s">
        <v>531</v>
      </c>
      <c r="D7" s="584"/>
      <c r="E7" s="586"/>
    </row>
    <row r="8" spans="1:5" ht="18.75">
      <c r="A8" s="639"/>
      <c r="B8" s="390"/>
      <c r="C8" s="258" t="s">
        <v>532</v>
      </c>
      <c r="D8" s="584"/>
      <c r="E8" s="586"/>
    </row>
    <row r="9" spans="1:5" ht="59.25" customHeight="1">
      <c r="A9" s="639"/>
      <c r="B9" s="390"/>
      <c r="C9" s="258" t="s">
        <v>533</v>
      </c>
      <c r="D9" s="584"/>
      <c r="E9" s="586"/>
    </row>
    <row r="10" spans="1:5" s="9" customFormat="1" ht="47.25" customHeight="1">
      <c r="A10" s="348" t="s">
        <v>15</v>
      </c>
      <c r="B10" s="587" t="s">
        <v>571</v>
      </c>
      <c r="C10" s="258" t="s">
        <v>473</v>
      </c>
      <c r="D10" s="352" t="s">
        <v>118</v>
      </c>
      <c r="E10" s="341">
        <v>5</v>
      </c>
    </row>
    <row r="11" spans="1:5" s="9" customFormat="1" ht="90.75" customHeight="1">
      <c r="A11" s="348"/>
      <c r="B11" s="587"/>
      <c r="C11" s="258" t="s">
        <v>471</v>
      </c>
      <c r="D11" s="352"/>
      <c r="E11" s="341"/>
    </row>
    <row r="12" spans="1:5" ht="37.5">
      <c r="A12" s="582" t="s">
        <v>16</v>
      </c>
      <c r="B12" s="390" t="s">
        <v>572</v>
      </c>
      <c r="C12" s="271" t="s">
        <v>573</v>
      </c>
      <c r="D12" s="626" t="s">
        <v>118</v>
      </c>
      <c r="E12" s="627">
        <v>5</v>
      </c>
    </row>
    <row r="13" spans="1:5" ht="21" customHeight="1">
      <c r="A13" s="582"/>
      <c r="B13" s="390"/>
      <c r="C13" s="268" t="s">
        <v>43</v>
      </c>
      <c r="D13" s="592"/>
      <c r="E13" s="589"/>
    </row>
    <row r="14" spans="1:5" ht="42" customHeight="1">
      <c r="A14" s="611" t="s">
        <v>17</v>
      </c>
      <c r="B14" s="366" t="s">
        <v>574</v>
      </c>
      <c r="C14" s="258" t="s">
        <v>575</v>
      </c>
      <c r="D14" s="626" t="s">
        <v>118</v>
      </c>
      <c r="E14" s="627">
        <v>10</v>
      </c>
    </row>
    <row r="15" spans="1:5" ht="213" customHeight="1">
      <c r="A15" s="591"/>
      <c r="B15" s="367"/>
      <c r="C15" s="258" t="s">
        <v>60</v>
      </c>
      <c r="D15" s="592"/>
      <c r="E15" s="589"/>
    </row>
    <row r="16" spans="1:5" ht="45.75" customHeight="1">
      <c r="A16" s="582" t="s">
        <v>18</v>
      </c>
      <c r="B16" s="390" t="s">
        <v>33</v>
      </c>
      <c r="C16" s="268" t="s">
        <v>181</v>
      </c>
      <c r="D16" s="584" t="s">
        <v>118</v>
      </c>
      <c r="E16" s="586">
        <v>5</v>
      </c>
    </row>
    <row r="17" spans="1:5" ht="46.5" customHeight="1">
      <c r="A17" s="582"/>
      <c r="B17" s="390"/>
      <c r="C17" s="268" t="s">
        <v>242</v>
      </c>
      <c r="D17" s="584"/>
      <c r="E17" s="586"/>
    </row>
    <row r="18" spans="1:5" ht="80.25" customHeight="1">
      <c r="A18" s="281" t="s">
        <v>19</v>
      </c>
      <c r="B18" s="263" t="s">
        <v>243</v>
      </c>
      <c r="C18" s="258" t="s">
        <v>244</v>
      </c>
      <c r="D18" s="282" t="s">
        <v>118</v>
      </c>
      <c r="E18" s="283">
        <v>10</v>
      </c>
    </row>
    <row r="19" spans="1:5" s="9" customFormat="1" ht="31.5" customHeight="1">
      <c r="A19" s="348" t="s">
        <v>35</v>
      </c>
      <c r="B19" s="350" t="s">
        <v>511</v>
      </c>
      <c r="C19" s="258" t="s">
        <v>41</v>
      </c>
      <c r="D19" s="352" t="s">
        <v>118</v>
      </c>
      <c r="E19" s="341">
        <v>5</v>
      </c>
    </row>
    <row r="20" spans="1:5" s="9" customFormat="1" ht="43.5" customHeight="1">
      <c r="A20" s="360"/>
      <c r="B20" s="354"/>
      <c r="C20" s="263" t="s">
        <v>64</v>
      </c>
      <c r="D20" s="358"/>
      <c r="E20" s="364"/>
    </row>
    <row r="21" spans="1:5" ht="33" customHeight="1">
      <c r="A21" s="104"/>
      <c r="B21" s="105"/>
      <c r="C21" s="105"/>
      <c r="D21" s="119" t="s">
        <v>6</v>
      </c>
      <c r="E21" s="118">
        <f>SUM(E6:E20)</f>
        <v>60</v>
      </c>
    </row>
    <row r="22" spans="1:5" ht="45" customHeight="1">
      <c r="A22" s="633" t="s">
        <v>7</v>
      </c>
      <c r="B22" s="634"/>
      <c r="C22" s="634"/>
      <c r="D22" s="634"/>
      <c r="E22" s="635"/>
    </row>
    <row r="23" spans="1:5" ht="48.75" customHeight="1">
      <c r="A23" s="636" t="s">
        <v>20</v>
      </c>
      <c r="B23" s="621" t="s">
        <v>456</v>
      </c>
      <c r="C23" s="271" t="s">
        <v>65</v>
      </c>
      <c r="D23" s="593" t="s">
        <v>118</v>
      </c>
      <c r="E23" s="588">
        <v>5</v>
      </c>
    </row>
    <row r="24" spans="1:5" ht="18.75">
      <c r="A24" s="591"/>
      <c r="B24" s="367"/>
      <c r="C24" s="268" t="s">
        <v>43</v>
      </c>
      <c r="D24" s="592"/>
      <c r="E24" s="589"/>
    </row>
    <row r="25" spans="1:5" ht="57" customHeight="1">
      <c r="A25" s="611" t="s">
        <v>21</v>
      </c>
      <c r="B25" s="366" t="s">
        <v>66</v>
      </c>
      <c r="C25" s="268" t="s">
        <v>42</v>
      </c>
      <c r="D25" s="626" t="s">
        <v>118</v>
      </c>
      <c r="E25" s="627">
        <v>5</v>
      </c>
    </row>
    <row r="26" spans="1:5" ht="63.75" customHeight="1">
      <c r="A26" s="591"/>
      <c r="B26" s="367"/>
      <c r="C26" s="268" t="s">
        <v>41</v>
      </c>
      <c r="D26" s="592"/>
      <c r="E26" s="589"/>
    </row>
    <row r="27" spans="1:5" ht="70.5" customHeight="1">
      <c r="A27" s="611" t="s">
        <v>22</v>
      </c>
      <c r="B27" s="366" t="s">
        <v>465</v>
      </c>
      <c r="C27" s="268" t="s">
        <v>203</v>
      </c>
      <c r="D27" s="626" t="s">
        <v>118</v>
      </c>
      <c r="E27" s="627">
        <v>5</v>
      </c>
    </row>
    <row r="28" spans="1:5" ht="18.75">
      <c r="A28" s="591"/>
      <c r="B28" s="367"/>
      <c r="C28" s="268" t="s">
        <v>41</v>
      </c>
      <c r="D28" s="592"/>
      <c r="E28" s="589"/>
    </row>
    <row r="29" spans="1:5" ht="39.75" customHeight="1">
      <c r="A29" s="611" t="s">
        <v>23</v>
      </c>
      <c r="B29" s="366" t="s">
        <v>457</v>
      </c>
      <c r="C29" s="268" t="s">
        <v>44</v>
      </c>
      <c r="D29" s="626" t="s">
        <v>118</v>
      </c>
      <c r="E29" s="627">
        <v>5</v>
      </c>
    </row>
    <row r="30" spans="1:5" ht="39.75" customHeight="1">
      <c r="A30" s="631"/>
      <c r="B30" s="630"/>
      <c r="C30" s="278" t="s">
        <v>45</v>
      </c>
      <c r="D30" s="629"/>
      <c r="E30" s="628"/>
    </row>
    <row r="31" spans="1:5" ht="18.75">
      <c r="A31" s="86"/>
      <c r="B31" s="87"/>
      <c r="C31" s="87"/>
      <c r="D31" s="88" t="s">
        <v>6</v>
      </c>
      <c r="E31" s="279">
        <f>SUM(E23:E30)</f>
        <v>20</v>
      </c>
    </row>
    <row r="32" spans="1:5" ht="30" customHeight="1">
      <c r="A32" s="580" t="s">
        <v>9</v>
      </c>
      <c r="B32" s="580"/>
      <c r="C32" s="580"/>
      <c r="D32" s="580"/>
      <c r="E32" s="580"/>
    </row>
    <row r="33" spans="1:5" s="9" customFormat="1" ht="27" customHeight="1">
      <c r="A33" s="347" t="s">
        <v>25</v>
      </c>
      <c r="B33" s="412" t="s">
        <v>576</v>
      </c>
      <c r="C33" s="257" t="s">
        <v>46</v>
      </c>
      <c r="D33" s="351" t="s">
        <v>119</v>
      </c>
      <c r="E33" s="353">
        <v>10</v>
      </c>
    </row>
    <row r="34" spans="1:5" s="9" customFormat="1" ht="143.25" customHeight="1">
      <c r="A34" s="348"/>
      <c r="B34" s="390"/>
      <c r="C34" s="258" t="s">
        <v>47</v>
      </c>
      <c r="D34" s="352"/>
      <c r="E34" s="341"/>
    </row>
    <row r="35" spans="1:5" s="9" customFormat="1" ht="18.75">
      <c r="A35" s="348" t="s">
        <v>26</v>
      </c>
      <c r="B35" s="390" t="s">
        <v>459</v>
      </c>
      <c r="C35" s="258" t="s">
        <v>48</v>
      </c>
      <c r="D35" s="352" t="s">
        <v>119</v>
      </c>
      <c r="E35" s="341">
        <v>10</v>
      </c>
    </row>
    <row r="36" spans="1:5" s="9" customFormat="1" ht="18.75">
      <c r="A36" s="368"/>
      <c r="B36" s="598"/>
      <c r="C36" s="266" t="s">
        <v>61</v>
      </c>
      <c r="D36" s="378"/>
      <c r="E36" s="342"/>
    </row>
    <row r="37" spans="1:5" ht="18.75">
      <c r="A37" s="86"/>
      <c r="B37" s="87"/>
      <c r="C37" s="87"/>
      <c r="D37" s="88" t="s">
        <v>6</v>
      </c>
      <c r="E37" s="279">
        <f>E33+E35</f>
        <v>20</v>
      </c>
    </row>
    <row r="38" spans="1:5" ht="18.75">
      <c r="A38" s="604" t="s">
        <v>13</v>
      </c>
      <c r="B38" s="632"/>
      <c r="C38" s="632"/>
      <c r="D38" s="605"/>
      <c r="E38" s="279">
        <f>E37+E31+E21</f>
        <v>100</v>
      </c>
    </row>
  </sheetData>
  <sheetProtection/>
  <mergeCells count="55">
    <mergeCell ref="D1:E1"/>
    <mergeCell ref="A2:E2"/>
    <mergeCell ref="A3:E3"/>
    <mergeCell ref="A5:E5"/>
    <mergeCell ref="A6:A9"/>
    <mergeCell ref="B6:B9"/>
    <mergeCell ref="D6:D9"/>
    <mergeCell ref="E6:E9"/>
    <mergeCell ref="A10:A11"/>
    <mergeCell ref="B10:B11"/>
    <mergeCell ref="D10:D11"/>
    <mergeCell ref="E10:E11"/>
    <mergeCell ref="A12:A13"/>
    <mergeCell ref="B12:B13"/>
    <mergeCell ref="D12:D13"/>
    <mergeCell ref="E12:E13"/>
    <mergeCell ref="E16:E17"/>
    <mergeCell ref="A22:E22"/>
    <mergeCell ref="A23:A24"/>
    <mergeCell ref="B23:B24"/>
    <mergeCell ref="D23:D24"/>
    <mergeCell ref="E23:E24"/>
    <mergeCell ref="A19:A20"/>
    <mergeCell ref="A25:A26"/>
    <mergeCell ref="B25:B26"/>
    <mergeCell ref="D25:D26"/>
    <mergeCell ref="E25:E26"/>
    <mergeCell ref="A27:A28"/>
    <mergeCell ref="B27:B28"/>
    <mergeCell ref="D27:D28"/>
    <mergeCell ref="A35:A36"/>
    <mergeCell ref="B35:B36"/>
    <mergeCell ref="D35:D36"/>
    <mergeCell ref="E35:E36"/>
    <mergeCell ref="A38:D38"/>
    <mergeCell ref="A32:E32"/>
    <mergeCell ref="E29:E30"/>
    <mergeCell ref="D29:D30"/>
    <mergeCell ref="B29:B30"/>
    <mergeCell ref="E27:E28"/>
    <mergeCell ref="A33:A34"/>
    <mergeCell ref="B33:B34"/>
    <mergeCell ref="D33:D34"/>
    <mergeCell ref="E33:E34"/>
    <mergeCell ref="A29:A30"/>
    <mergeCell ref="A14:A15"/>
    <mergeCell ref="B14:B15"/>
    <mergeCell ref="D14:D15"/>
    <mergeCell ref="E14:E15"/>
    <mergeCell ref="B19:B20"/>
    <mergeCell ref="D19:D20"/>
    <mergeCell ref="E19:E20"/>
    <mergeCell ref="A16:A17"/>
    <mergeCell ref="B16:B17"/>
    <mergeCell ref="D16:D17"/>
  </mergeCells>
  <printOptions/>
  <pageMargins left="1.1811023622047245" right="0.3937007874015748" top="0.7874015748031497" bottom="0.7874015748031497" header="0" footer="0"/>
  <pageSetup fitToHeight="100" horizontalDpi="600" verticalDpi="600" orientation="landscape" paperSize="9" scale="69" r:id="rId1"/>
  <rowBreaks count="1" manualBreakCount="1">
    <brk id="31" max="4" man="1"/>
  </rowBreaks>
</worksheet>
</file>

<file path=xl/worksheets/sheet2.xml><?xml version="1.0" encoding="utf-8"?>
<worksheet xmlns="http://schemas.openxmlformats.org/spreadsheetml/2006/main" xmlns:r="http://schemas.openxmlformats.org/officeDocument/2006/relationships">
  <sheetPr>
    <tabColor theme="8" tint="-0.24997000396251678"/>
  </sheetPr>
  <dimension ref="A1:F44"/>
  <sheetViews>
    <sheetView view="pageBreakPreview" zoomScale="90" zoomScaleNormal="90" zoomScaleSheetLayoutView="90" zoomScalePageLayoutView="0" workbookViewId="0" topLeftCell="A3">
      <selection activeCell="A3" sqref="A1:IV16384"/>
    </sheetView>
  </sheetViews>
  <sheetFormatPr defaultColWidth="9.140625" defaultRowHeight="15"/>
  <cols>
    <col min="1" max="1" width="9.140625" style="2" customWidth="1"/>
    <col min="2" max="2" width="59.140625" style="9" customWidth="1"/>
    <col min="3" max="3" width="65.421875" style="9" customWidth="1"/>
    <col min="4" max="4" width="28.7109375" style="9" customWidth="1"/>
    <col min="5" max="5" width="20.00390625" style="24" customWidth="1"/>
    <col min="6" max="16384" width="9.140625" style="9" customWidth="1"/>
  </cols>
  <sheetData>
    <row r="1" spans="4:5" ht="78.75" customHeight="1">
      <c r="D1" s="362" t="s">
        <v>599</v>
      </c>
      <c r="E1" s="362"/>
    </row>
    <row r="2" spans="1:5" ht="26.25" customHeight="1">
      <c r="A2" s="363"/>
      <c r="B2" s="363"/>
      <c r="C2" s="363"/>
      <c r="D2" s="363"/>
      <c r="E2" s="363"/>
    </row>
    <row r="3" spans="1:5" ht="73.5" customHeight="1">
      <c r="A3" s="340" t="s">
        <v>158</v>
      </c>
      <c r="B3" s="340"/>
      <c r="C3" s="340"/>
      <c r="D3" s="340"/>
      <c r="E3" s="340"/>
    </row>
    <row r="4" spans="1:5" ht="106.5" customHeight="1">
      <c r="A4" s="10" t="s">
        <v>0</v>
      </c>
      <c r="B4" s="11" t="s">
        <v>131</v>
      </c>
      <c r="C4" s="11" t="s">
        <v>132</v>
      </c>
      <c r="D4" s="11" t="s">
        <v>1</v>
      </c>
      <c r="E4" s="11" t="s">
        <v>2</v>
      </c>
    </row>
    <row r="5" spans="1:5" ht="31.5" customHeight="1">
      <c r="A5" s="344" t="s">
        <v>3</v>
      </c>
      <c r="B5" s="345"/>
      <c r="C5" s="345"/>
      <c r="D5" s="345"/>
      <c r="E5" s="346"/>
    </row>
    <row r="6" spans="1:5" ht="41.25" customHeight="1">
      <c r="A6" s="347" t="s">
        <v>14</v>
      </c>
      <c r="B6" s="349" t="s">
        <v>362</v>
      </c>
      <c r="C6" s="257" t="s">
        <v>361</v>
      </c>
      <c r="D6" s="351" t="s">
        <v>118</v>
      </c>
      <c r="E6" s="353">
        <v>7</v>
      </c>
    </row>
    <row r="7" spans="1:5" ht="27.75" customHeight="1">
      <c r="A7" s="348"/>
      <c r="B7" s="350"/>
      <c r="C7" s="258" t="s">
        <v>360</v>
      </c>
      <c r="D7" s="352"/>
      <c r="E7" s="341"/>
    </row>
    <row r="8" spans="1:5" ht="27.75" customHeight="1">
      <c r="A8" s="348"/>
      <c r="B8" s="350"/>
      <c r="C8" s="258" t="s">
        <v>359</v>
      </c>
      <c r="D8" s="352"/>
      <c r="E8" s="341"/>
    </row>
    <row r="9" spans="1:5" ht="32.25" customHeight="1">
      <c r="A9" s="348"/>
      <c r="B9" s="350"/>
      <c r="C9" s="258" t="s">
        <v>358</v>
      </c>
      <c r="D9" s="352"/>
      <c r="E9" s="341"/>
    </row>
    <row r="10" spans="1:5" ht="24" customHeight="1">
      <c r="A10" s="348"/>
      <c r="B10" s="350"/>
      <c r="C10" s="258" t="s">
        <v>357</v>
      </c>
      <c r="D10" s="352"/>
      <c r="E10" s="341"/>
    </row>
    <row r="11" spans="1:5" ht="27.75" customHeight="1">
      <c r="A11" s="348" t="s">
        <v>15</v>
      </c>
      <c r="B11" s="350" t="s">
        <v>543</v>
      </c>
      <c r="C11" s="258" t="s">
        <v>521</v>
      </c>
      <c r="D11" s="352" t="s">
        <v>118</v>
      </c>
      <c r="E11" s="341">
        <v>5</v>
      </c>
    </row>
    <row r="12" spans="1:5" ht="27.75" customHeight="1">
      <c r="A12" s="348"/>
      <c r="B12" s="350"/>
      <c r="C12" s="258" t="s">
        <v>354</v>
      </c>
      <c r="D12" s="352"/>
      <c r="E12" s="341"/>
    </row>
    <row r="13" spans="1:5" ht="27.75" customHeight="1">
      <c r="A13" s="348"/>
      <c r="B13" s="350"/>
      <c r="C13" s="258" t="s">
        <v>522</v>
      </c>
      <c r="D13" s="352"/>
      <c r="E13" s="341"/>
    </row>
    <row r="14" spans="1:5" ht="33.75" customHeight="1">
      <c r="A14" s="14"/>
      <c r="B14" s="12"/>
      <c r="C14" s="12"/>
      <c r="D14" s="25" t="s">
        <v>6</v>
      </c>
      <c r="E14" s="269">
        <f>SUM(E6:E13)</f>
        <v>12</v>
      </c>
    </row>
    <row r="15" spans="1:5" ht="37.5">
      <c r="A15" s="14"/>
      <c r="B15" s="12"/>
      <c r="C15" s="12"/>
      <c r="D15" s="13" t="s">
        <v>278</v>
      </c>
      <c r="E15" s="267">
        <f>E14/2</f>
        <v>6</v>
      </c>
    </row>
    <row r="16" spans="1:5" ht="30" customHeight="1">
      <c r="A16" s="344" t="s">
        <v>7</v>
      </c>
      <c r="B16" s="345"/>
      <c r="C16" s="345"/>
      <c r="D16" s="345"/>
      <c r="E16" s="346"/>
    </row>
    <row r="17" spans="1:5" ht="44.25" customHeight="1">
      <c r="A17" s="347" t="s">
        <v>20</v>
      </c>
      <c r="B17" s="349" t="s">
        <v>564</v>
      </c>
      <c r="C17" s="257" t="s">
        <v>49</v>
      </c>
      <c r="D17" s="351" t="s">
        <v>119</v>
      </c>
      <c r="E17" s="353">
        <v>3</v>
      </c>
    </row>
    <row r="18" spans="1:5" ht="33.75" customHeight="1">
      <c r="A18" s="348"/>
      <c r="B18" s="350"/>
      <c r="C18" s="258" t="s">
        <v>128</v>
      </c>
      <c r="D18" s="352"/>
      <c r="E18" s="341"/>
    </row>
    <row r="19" spans="1:5" ht="112.5" customHeight="1" hidden="1">
      <c r="A19" s="360"/>
      <c r="B19" s="366"/>
      <c r="C19" s="258"/>
      <c r="D19" s="358"/>
      <c r="E19" s="364"/>
    </row>
    <row r="20" spans="1:5" ht="25.5" customHeight="1" hidden="1">
      <c r="A20" s="361"/>
      <c r="B20" s="367"/>
      <c r="C20" s="258"/>
      <c r="D20" s="359"/>
      <c r="E20" s="365"/>
    </row>
    <row r="21" spans="1:5" ht="30.75" customHeight="1">
      <c r="A21" s="348" t="s">
        <v>21</v>
      </c>
      <c r="B21" s="350" t="s">
        <v>466</v>
      </c>
      <c r="C21" s="258" t="s">
        <v>73</v>
      </c>
      <c r="D21" s="352" t="s">
        <v>119</v>
      </c>
      <c r="E21" s="341">
        <v>5</v>
      </c>
    </row>
    <row r="22" spans="1:5" ht="26.25" customHeight="1">
      <c r="A22" s="348"/>
      <c r="B22" s="350"/>
      <c r="C22" s="258" t="s">
        <v>74</v>
      </c>
      <c r="D22" s="352"/>
      <c r="E22" s="341"/>
    </row>
    <row r="23" spans="1:5" ht="25.5" customHeight="1">
      <c r="A23" s="348"/>
      <c r="B23" s="350"/>
      <c r="C23" s="258" t="s">
        <v>75</v>
      </c>
      <c r="D23" s="352"/>
      <c r="E23" s="341"/>
    </row>
    <row r="24" spans="1:5" ht="27" customHeight="1">
      <c r="A24" s="348" t="s">
        <v>22</v>
      </c>
      <c r="B24" s="350" t="s">
        <v>474</v>
      </c>
      <c r="C24" s="15" t="s">
        <v>485</v>
      </c>
      <c r="D24" s="351" t="s">
        <v>119</v>
      </c>
      <c r="E24" s="341">
        <v>2</v>
      </c>
    </row>
    <row r="25" spans="1:5" ht="33.75" customHeight="1">
      <c r="A25" s="348"/>
      <c r="B25" s="350"/>
      <c r="C25" s="15" t="s">
        <v>129</v>
      </c>
      <c r="D25" s="352"/>
      <c r="E25" s="341"/>
    </row>
    <row r="26" spans="1:5" ht="79.5" customHeight="1">
      <c r="A26" s="256" t="s">
        <v>23</v>
      </c>
      <c r="B26" s="258" t="s">
        <v>467</v>
      </c>
      <c r="C26" s="258" t="s">
        <v>487</v>
      </c>
      <c r="D26" s="259" t="s">
        <v>119</v>
      </c>
      <c r="E26" s="255">
        <v>5</v>
      </c>
    </row>
    <row r="27" spans="1:5" ht="45.75" customHeight="1">
      <c r="A27" s="348" t="s">
        <v>24</v>
      </c>
      <c r="B27" s="356" t="s">
        <v>468</v>
      </c>
      <c r="C27" s="258" t="s">
        <v>126</v>
      </c>
      <c r="D27" s="351" t="s">
        <v>119</v>
      </c>
      <c r="E27" s="341">
        <v>10</v>
      </c>
    </row>
    <row r="28" spans="1:5" ht="67.5" customHeight="1">
      <c r="A28" s="368"/>
      <c r="B28" s="357"/>
      <c r="C28" s="266" t="s">
        <v>60</v>
      </c>
      <c r="D28" s="352"/>
      <c r="E28" s="342"/>
    </row>
    <row r="29" spans="1:5" ht="26.25" customHeight="1">
      <c r="A29" s="14"/>
      <c r="B29" s="12"/>
      <c r="C29" s="12"/>
      <c r="D29" s="13" t="s">
        <v>6</v>
      </c>
      <c r="E29" s="269">
        <f>SUM(E17:E28)</f>
        <v>25</v>
      </c>
    </row>
    <row r="30" spans="1:5" ht="39.75" customHeight="1">
      <c r="A30" s="14"/>
      <c r="B30" s="12"/>
      <c r="C30" s="12"/>
      <c r="D30" s="17" t="s">
        <v>278</v>
      </c>
      <c r="E30" s="272">
        <f>E29/5</f>
        <v>5</v>
      </c>
    </row>
    <row r="31" spans="1:5" ht="30.75" customHeight="1">
      <c r="A31" s="344" t="s">
        <v>356</v>
      </c>
      <c r="B31" s="345"/>
      <c r="C31" s="345"/>
      <c r="D31" s="345"/>
      <c r="E31" s="346"/>
    </row>
    <row r="32" spans="1:5" ht="18.75">
      <c r="A32" s="347" t="s">
        <v>25</v>
      </c>
      <c r="B32" s="349" t="s">
        <v>32</v>
      </c>
      <c r="C32" s="257" t="s">
        <v>39</v>
      </c>
      <c r="D32" s="351" t="s">
        <v>118</v>
      </c>
      <c r="E32" s="353">
        <v>10</v>
      </c>
    </row>
    <row r="33" spans="1:5" ht="18.75">
      <c r="A33" s="348"/>
      <c r="B33" s="350"/>
      <c r="C33" s="258" t="s">
        <v>460</v>
      </c>
      <c r="D33" s="352"/>
      <c r="E33" s="341"/>
    </row>
    <row r="34" spans="1:5" ht="18.75">
      <c r="A34" s="348"/>
      <c r="B34" s="350"/>
      <c r="C34" s="258" t="s">
        <v>475</v>
      </c>
      <c r="D34" s="352"/>
      <c r="E34" s="341"/>
    </row>
    <row r="35" spans="1:5" ht="18.75">
      <c r="A35" s="360" t="s">
        <v>26</v>
      </c>
      <c r="B35" s="354" t="s">
        <v>114</v>
      </c>
      <c r="C35" s="258" t="s">
        <v>476</v>
      </c>
      <c r="D35" s="358" t="s">
        <v>119</v>
      </c>
      <c r="E35" s="364">
        <v>6</v>
      </c>
    </row>
    <row r="36" spans="1:5" ht="45" customHeight="1">
      <c r="A36" s="361"/>
      <c r="B36" s="355"/>
      <c r="C36" s="266" t="s">
        <v>477</v>
      </c>
      <c r="D36" s="359"/>
      <c r="E36" s="365"/>
    </row>
    <row r="37" spans="1:5" ht="26.25" customHeight="1">
      <c r="A37" s="348" t="s">
        <v>27</v>
      </c>
      <c r="B37" s="350" t="s">
        <v>355</v>
      </c>
      <c r="C37" s="15" t="s">
        <v>50</v>
      </c>
      <c r="D37" s="352" t="s">
        <v>118</v>
      </c>
      <c r="E37" s="341">
        <v>5</v>
      </c>
    </row>
    <row r="38" spans="1:5" ht="26.25" customHeight="1">
      <c r="A38" s="348"/>
      <c r="B38" s="350"/>
      <c r="C38" s="15" t="s">
        <v>354</v>
      </c>
      <c r="D38" s="352"/>
      <c r="E38" s="341"/>
    </row>
    <row r="39" spans="1:5" ht="26.25" customHeight="1">
      <c r="A39" s="348"/>
      <c r="B39" s="350"/>
      <c r="C39" s="15" t="s">
        <v>353</v>
      </c>
      <c r="D39" s="352"/>
      <c r="E39" s="341"/>
    </row>
    <row r="40" spans="1:5" ht="22.5" customHeight="1">
      <c r="A40" s="14"/>
      <c r="B40" s="12"/>
      <c r="C40" s="12"/>
      <c r="D40" s="13" t="s">
        <v>6</v>
      </c>
      <c r="E40" s="269">
        <f>SUM(E32:E39)</f>
        <v>21</v>
      </c>
    </row>
    <row r="41" spans="1:5" ht="40.5" customHeight="1">
      <c r="A41" s="14"/>
      <c r="B41" s="12"/>
      <c r="C41" s="12"/>
      <c r="D41" s="17" t="s">
        <v>278</v>
      </c>
      <c r="E41" s="18">
        <f>E40/3</f>
        <v>7</v>
      </c>
    </row>
    <row r="42" spans="1:5" ht="21.75" customHeight="1">
      <c r="A42" s="22"/>
      <c r="B42" s="19"/>
      <c r="C42" s="19"/>
      <c r="D42" s="20" t="s">
        <v>279</v>
      </c>
      <c r="E42" s="16">
        <f>E41+E30+E15</f>
        <v>18</v>
      </c>
    </row>
    <row r="43" spans="1:6" ht="25.5" customHeight="1">
      <c r="A43" s="343" t="s">
        <v>30</v>
      </c>
      <c r="B43" s="343"/>
      <c r="C43" s="343"/>
      <c r="D43" s="343"/>
      <c r="E43" s="21">
        <f>E42/3*10</f>
        <v>60</v>
      </c>
      <c r="F43" s="40"/>
    </row>
    <row r="44" ht="30.75" hidden="1">
      <c r="F44" s="39" t="s">
        <v>123</v>
      </c>
    </row>
  </sheetData>
  <sheetProtection/>
  <mergeCells count="47">
    <mergeCell ref="E24:E25"/>
    <mergeCell ref="A27:A28"/>
    <mergeCell ref="A16:E16"/>
    <mergeCell ref="A17:A18"/>
    <mergeCell ref="B17:B18"/>
    <mergeCell ref="D17:D18"/>
    <mergeCell ref="E17:E18"/>
    <mergeCell ref="E35:E36"/>
    <mergeCell ref="A35:A36"/>
    <mergeCell ref="E19:E20"/>
    <mergeCell ref="D19:D20"/>
    <mergeCell ref="D6:D10"/>
    <mergeCell ref="E6:E10"/>
    <mergeCell ref="A11:A13"/>
    <mergeCell ref="B11:B13"/>
    <mergeCell ref="D11:D13"/>
    <mergeCell ref="B19:B20"/>
    <mergeCell ref="E11:E13"/>
    <mergeCell ref="A21:A23"/>
    <mergeCell ref="B21:B23"/>
    <mergeCell ref="D21:D23"/>
    <mergeCell ref="E21:E23"/>
    <mergeCell ref="D1:E1"/>
    <mergeCell ref="A2:E2"/>
    <mergeCell ref="A3:E3"/>
    <mergeCell ref="A5:E5"/>
    <mergeCell ref="A6:A10"/>
    <mergeCell ref="D37:D39"/>
    <mergeCell ref="B6:B10"/>
    <mergeCell ref="A24:A25"/>
    <mergeCell ref="B24:B25"/>
    <mergeCell ref="B35:B36"/>
    <mergeCell ref="B27:B28"/>
    <mergeCell ref="D27:D28"/>
    <mergeCell ref="D35:D36"/>
    <mergeCell ref="A19:A20"/>
    <mergeCell ref="D24:D25"/>
    <mergeCell ref="E37:E39"/>
    <mergeCell ref="E27:E28"/>
    <mergeCell ref="A43:D43"/>
    <mergeCell ref="A31:E31"/>
    <mergeCell ref="A32:A34"/>
    <mergeCell ref="B32:B34"/>
    <mergeCell ref="D32:D34"/>
    <mergeCell ref="E32:E34"/>
    <mergeCell ref="A37:A39"/>
    <mergeCell ref="B37:B39"/>
  </mergeCells>
  <printOptions/>
  <pageMargins left="1.1811023622047245" right="0.3937007874015748" top="0.7874015748031497" bottom="0.7874015748031497" header="0" footer="0"/>
  <pageSetup fitToHeight="100" horizontalDpi="600" verticalDpi="600" orientation="landscape" paperSize="9" scale="70" r:id="rId1"/>
  <rowBreaks count="2" manualBreakCount="2">
    <brk id="15" max="4" man="1"/>
    <brk id="30" max="4" man="1"/>
  </rowBreaks>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E43"/>
  <sheetViews>
    <sheetView view="pageBreakPreview" zoomScale="73" zoomScaleNormal="60" zoomScaleSheetLayoutView="73" zoomScalePageLayoutView="0" workbookViewId="0" topLeftCell="A16">
      <selection activeCell="A1" sqref="A1:IV16384"/>
    </sheetView>
  </sheetViews>
  <sheetFormatPr defaultColWidth="9.140625" defaultRowHeight="15"/>
  <cols>
    <col min="1" max="1" width="9.140625" style="107" customWidth="1"/>
    <col min="2" max="2" width="62.421875" style="101" customWidth="1"/>
    <col min="3" max="3" width="66.57421875" style="101" customWidth="1"/>
    <col min="4" max="4" width="27.57421875" style="101" customWidth="1"/>
    <col min="5" max="5" width="21.57421875" style="103" customWidth="1"/>
    <col min="6" max="16384" width="9.140625" style="101" customWidth="1"/>
  </cols>
  <sheetData>
    <row r="1" spans="1:5" s="82" customFormat="1" ht="79.5" customHeight="1">
      <c r="A1" s="81"/>
      <c r="D1" s="612" t="s">
        <v>617</v>
      </c>
      <c r="E1" s="612"/>
    </row>
    <row r="2" spans="1:5" ht="24.75" customHeight="1">
      <c r="A2" s="637"/>
      <c r="B2" s="637"/>
      <c r="C2" s="637"/>
      <c r="D2" s="637"/>
      <c r="E2" s="637"/>
    </row>
    <row r="3" spans="1:5" ht="69" customHeight="1">
      <c r="A3" s="656" t="s">
        <v>245</v>
      </c>
      <c r="B3" s="656"/>
      <c r="C3" s="656"/>
      <c r="D3" s="656"/>
      <c r="E3" s="656"/>
    </row>
    <row r="4" spans="1:5" ht="116.25" customHeight="1">
      <c r="A4" s="84" t="s">
        <v>0</v>
      </c>
      <c r="B4" s="85" t="s">
        <v>131</v>
      </c>
      <c r="C4" s="85" t="s">
        <v>132</v>
      </c>
      <c r="D4" s="85" t="s">
        <v>1</v>
      </c>
      <c r="E4" s="85" t="s">
        <v>2</v>
      </c>
    </row>
    <row r="5" spans="1:5" ht="41.25" customHeight="1">
      <c r="A5" s="652" t="s">
        <v>3</v>
      </c>
      <c r="B5" s="653"/>
      <c r="C5" s="653"/>
      <c r="D5" s="653"/>
      <c r="E5" s="654"/>
    </row>
    <row r="6" spans="1:5" ht="41.25" customHeight="1">
      <c r="A6" s="661" t="s">
        <v>14</v>
      </c>
      <c r="B6" s="412" t="s">
        <v>185</v>
      </c>
      <c r="C6" s="271" t="s">
        <v>210</v>
      </c>
      <c r="D6" s="626" t="s">
        <v>246</v>
      </c>
      <c r="E6" s="659">
        <v>5</v>
      </c>
    </row>
    <row r="7" spans="1:5" ht="24.75" customHeight="1">
      <c r="A7" s="662"/>
      <c r="B7" s="390"/>
      <c r="C7" s="268" t="s">
        <v>41</v>
      </c>
      <c r="D7" s="592"/>
      <c r="E7" s="660"/>
    </row>
    <row r="8" spans="1:5" ht="18.75">
      <c r="A8" s="655" t="s">
        <v>15</v>
      </c>
      <c r="B8" s="390" t="s">
        <v>247</v>
      </c>
      <c r="C8" s="268" t="s">
        <v>120</v>
      </c>
      <c r="D8" s="584" t="s">
        <v>246</v>
      </c>
      <c r="E8" s="645">
        <v>5</v>
      </c>
    </row>
    <row r="9" spans="1:5" ht="18.75">
      <c r="A9" s="655"/>
      <c r="B9" s="390"/>
      <c r="C9" s="268" t="s">
        <v>159</v>
      </c>
      <c r="D9" s="584"/>
      <c r="E9" s="645"/>
    </row>
    <row r="10" spans="1:5" ht="18.75">
      <c r="A10" s="655"/>
      <c r="B10" s="390"/>
      <c r="C10" s="268" t="s">
        <v>248</v>
      </c>
      <c r="D10" s="584"/>
      <c r="E10" s="645"/>
    </row>
    <row r="11" spans="1:5" ht="18.75">
      <c r="A11" s="655"/>
      <c r="B11" s="390"/>
      <c r="C11" s="268" t="s">
        <v>249</v>
      </c>
      <c r="D11" s="584"/>
      <c r="E11" s="645"/>
    </row>
    <row r="12" spans="1:5" ht="45.75" customHeight="1">
      <c r="A12" s="655" t="s">
        <v>16</v>
      </c>
      <c r="B12" s="587" t="s">
        <v>577</v>
      </c>
      <c r="C12" s="257" t="s">
        <v>90</v>
      </c>
      <c r="D12" s="584" t="s">
        <v>246</v>
      </c>
      <c r="E12" s="645">
        <v>5</v>
      </c>
    </row>
    <row r="13" spans="1:5" ht="18.75">
      <c r="A13" s="655"/>
      <c r="B13" s="587"/>
      <c r="C13" s="258" t="s">
        <v>578</v>
      </c>
      <c r="D13" s="584"/>
      <c r="E13" s="645"/>
    </row>
    <row r="14" spans="1:5" ht="41.25" customHeight="1">
      <c r="A14" s="655"/>
      <c r="B14" s="587"/>
      <c r="C14" s="258" t="s">
        <v>579</v>
      </c>
      <c r="D14" s="584"/>
      <c r="E14" s="645"/>
    </row>
    <row r="15" spans="1:5" s="9" customFormat="1" ht="47.25" customHeight="1">
      <c r="A15" s="657" t="s">
        <v>17</v>
      </c>
      <c r="B15" s="350" t="s">
        <v>222</v>
      </c>
      <c r="C15" s="258" t="s">
        <v>223</v>
      </c>
      <c r="D15" s="352" t="s">
        <v>246</v>
      </c>
      <c r="E15" s="420">
        <v>5</v>
      </c>
    </row>
    <row r="16" spans="1:5" s="9" customFormat="1" ht="30" customHeight="1">
      <c r="A16" s="658"/>
      <c r="B16" s="354"/>
      <c r="C16" s="264" t="s">
        <v>319</v>
      </c>
      <c r="D16" s="358"/>
      <c r="E16" s="422"/>
    </row>
    <row r="17" spans="1:5" ht="26.25" customHeight="1">
      <c r="A17" s="104"/>
      <c r="B17" s="105"/>
      <c r="C17" s="87"/>
      <c r="D17" s="88" t="s">
        <v>8</v>
      </c>
      <c r="E17" s="279">
        <f>SUM(E6:E16)</f>
        <v>20</v>
      </c>
    </row>
    <row r="18" spans="1:5" ht="26.25" customHeight="1">
      <c r="A18" s="104"/>
      <c r="B18" s="105"/>
      <c r="C18" s="651" t="s">
        <v>278</v>
      </c>
      <c r="D18" s="651"/>
      <c r="E18" s="116">
        <f>E17/4</f>
        <v>5</v>
      </c>
    </row>
    <row r="19" spans="1:5" ht="47.25" customHeight="1">
      <c r="A19" s="652" t="s">
        <v>7</v>
      </c>
      <c r="B19" s="653"/>
      <c r="C19" s="653"/>
      <c r="D19" s="653"/>
      <c r="E19" s="654"/>
    </row>
    <row r="20" spans="1:5" s="9" customFormat="1" ht="112.5" customHeight="1" hidden="1">
      <c r="A20" s="348"/>
      <c r="B20" s="390"/>
      <c r="C20" s="258"/>
      <c r="D20" s="352"/>
      <c r="E20" s="341"/>
    </row>
    <row r="21" spans="1:5" s="9" customFormat="1" ht="25.5" customHeight="1" hidden="1">
      <c r="A21" s="348"/>
      <c r="B21" s="390"/>
      <c r="C21" s="258"/>
      <c r="D21" s="352"/>
      <c r="E21" s="341"/>
    </row>
    <row r="22" spans="1:5" s="82" customFormat="1" ht="18.75">
      <c r="A22" s="581" t="s">
        <v>20</v>
      </c>
      <c r="B22" s="412" t="s">
        <v>303</v>
      </c>
      <c r="C22" s="271" t="s">
        <v>479</v>
      </c>
      <c r="D22" s="583" t="s">
        <v>118</v>
      </c>
      <c r="E22" s="585">
        <v>4</v>
      </c>
    </row>
    <row r="23" spans="1:5" s="82" customFormat="1" ht="73.5" customHeight="1">
      <c r="A23" s="582"/>
      <c r="B23" s="390"/>
      <c r="C23" s="268" t="s">
        <v>498</v>
      </c>
      <c r="D23" s="584"/>
      <c r="E23" s="586"/>
    </row>
    <row r="24" spans="1:5" s="82" customFormat="1" ht="76.5" customHeight="1" hidden="1">
      <c r="A24" s="582"/>
      <c r="B24" s="390"/>
      <c r="C24" s="268"/>
      <c r="D24" s="583"/>
      <c r="E24" s="586"/>
    </row>
    <row r="25" spans="1:5" s="82" customFormat="1" ht="76.5" customHeight="1" hidden="1">
      <c r="A25" s="582"/>
      <c r="B25" s="390"/>
      <c r="C25" s="268"/>
      <c r="D25" s="584"/>
      <c r="E25" s="586"/>
    </row>
    <row r="26" spans="1:5" s="82" customFormat="1" ht="26.25" customHeight="1" hidden="1">
      <c r="A26" s="582"/>
      <c r="B26" s="390"/>
      <c r="C26" s="268"/>
      <c r="D26" s="584"/>
      <c r="E26" s="586"/>
    </row>
    <row r="27" spans="1:5" s="82" customFormat="1" ht="26.25" customHeight="1" hidden="1">
      <c r="A27" s="582"/>
      <c r="B27" s="390"/>
      <c r="C27" s="268"/>
      <c r="D27" s="584"/>
      <c r="E27" s="586"/>
    </row>
    <row r="28" spans="1:5" s="82" customFormat="1" ht="26.25" customHeight="1" hidden="1">
      <c r="A28" s="582"/>
      <c r="B28" s="390"/>
      <c r="C28" s="268"/>
      <c r="D28" s="584"/>
      <c r="E28" s="586"/>
    </row>
    <row r="29" spans="1:5" s="82" customFormat="1" ht="81" customHeight="1">
      <c r="A29" s="274" t="s">
        <v>21</v>
      </c>
      <c r="B29" s="268" t="s">
        <v>467</v>
      </c>
      <c r="C29" s="268" t="s">
        <v>486</v>
      </c>
      <c r="D29" s="275" t="s">
        <v>118</v>
      </c>
      <c r="E29" s="276">
        <v>4</v>
      </c>
    </row>
    <row r="30" spans="1:5" s="82" customFormat="1" ht="115.5" customHeight="1">
      <c r="A30" s="274" t="s">
        <v>22</v>
      </c>
      <c r="B30" s="268" t="s">
        <v>468</v>
      </c>
      <c r="C30" s="268" t="s">
        <v>497</v>
      </c>
      <c r="D30" s="275" t="s">
        <v>118</v>
      </c>
      <c r="E30" s="276">
        <v>10</v>
      </c>
    </row>
    <row r="31" spans="1:5" s="9" customFormat="1" ht="36" customHeight="1" hidden="1">
      <c r="A31" s="261"/>
      <c r="B31" s="264"/>
      <c r="C31" s="264"/>
      <c r="D31" s="262"/>
      <c r="E31" s="284"/>
    </row>
    <row r="32" spans="1:5" s="9" customFormat="1" ht="18.75">
      <c r="A32" s="14"/>
      <c r="B32" s="78"/>
      <c r="C32" s="153"/>
      <c r="D32" s="153" t="s">
        <v>6</v>
      </c>
      <c r="E32" s="267">
        <f>SUM(E22:E31)</f>
        <v>18</v>
      </c>
    </row>
    <row r="33" spans="1:5" s="9" customFormat="1" ht="18.75">
      <c r="A33" s="14"/>
      <c r="B33" s="78"/>
      <c r="C33" s="647" t="s">
        <v>278</v>
      </c>
      <c r="D33" s="647"/>
      <c r="E33" s="305">
        <f>E32/3</f>
        <v>6</v>
      </c>
    </row>
    <row r="34" spans="1:5" ht="18.75">
      <c r="A34" s="648" t="s">
        <v>9</v>
      </c>
      <c r="B34" s="649"/>
      <c r="C34" s="649"/>
      <c r="D34" s="649"/>
      <c r="E34" s="650"/>
    </row>
    <row r="35" spans="1:5" ht="18.75">
      <c r="A35" s="581" t="s">
        <v>25</v>
      </c>
      <c r="B35" s="412" t="s">
        <v>251</v>
      </c>
      <c r="C35" s="257" t="s">
        <v>39</v>
      </c>
      <c r="D35" s="643" t="s">
        <v>250</v>
      </c>
      <c r="E35" s="644">
        <v>9</v>
      </c>
    </row>
    <row r="36" spans="1:5" ht="18.75">
      <c r="A36" s="582"/>
      <c r="B36" s="390"/>
      <c r="C36" s="258" t="s">
        <v>495</v>
      </c>
      <c r="D36" s="584"/>
      <c r="E36" s="645"/>
    </row>
    <row r="37" spans="1:5" ht="18.75">
      <c r="A37" s="582"/>
      <c r="B37" s="390"/>
      <c r="C37" s="258" t="s">
        <v>512</v>
      </c>
      <c r="D37" s="584"/>
      <c r="E37" s="645"/>
    </row>
    <row r="38" spans="1:5" ht="35.25" customHeight="1">
      <c r="A38" s="582" t="s">
        <v>26</v>
      </c>
      <c r="B38" s="390" t="s">
        <v>252</v>
      </c>
      <c r="C38" s="268" t="s">
        <v>253</v>
      </c>
      <c r="D38" s="584" t="s">
        <v>250</v>
      </c>
      <c r="E38" s="645">
        <v>5</v>
      </c>
    </row>
    <row r="39" spans="1:5" ht="24.75" customHeight="1">
      <c r="A39" s="597"/>
      <c r="B39" s="598"/>
      <c r="C39" s="278" t="s">
        <v>254</v>
      </c>
      <c r="D39" s="603"/>
      <c r="E39" s="646"/>
    </row>
    <row r="40" spans="1:5" ht="18.75">
      <c r="A40" s="86"/>
      <c r="B40" s="87"/>
      <c r="C40" s="87"/>
      <c r="D40" s="88" t="s">
        <v>6</v>
      </c>
      <c r="E40" s="279">
        <f>SUM(E35:E39)</f>
        <v>14</v>
      </c>
    </row>
    <row r="41" spans="1:5" ht="18.75">
      <c r="A41" s="84"/>
      <c r="B41" s="114"/>
      <c r="C41" s="640" t="s">
        <v>278</v>
      </c>
      <c r="D41" s="641"/>
      <c r="E41" s="279">
        <f>E40/2</f>
        <v>7</v>
      </c>
    </row>
    <row r="42" spans="1:5" ht="18.75">
      <c r="A42" s="84"/>
      <c r="B42" s="114"/>
      <c r="C42" s="640" t="s">
        <v>281</v>
      </c>
      <c r="D42" s="641"/>
      <c r="E42" s="279">
        <f>E41+E33+E18</f>
        <v>18</v>
      </c>
    </row>
    <row r="43" spans="1:5" ht="18.75">
      <c r="A43" s="642" t="s">
        <v>30</v>
      </c>
      <c r="B43" s="642"/>
      <c r="C43" s="642"/>
      <c r="D43" s="642"/>
      <c r="E43" s="94">
        <f>E42/3*10</f>
        <v>60</v>
      </c>
    </row>
  </sheetData>
  <sheetProtection/>
  <mergeCells count="51">
    <mergeCell ref="E12:E14"/>
    <mergeCell ref="A15:A16"/>
    <mergeCell ref="B15:B16"/>
    <mergeCell ref="D15:D16"/>
    <mergeCell ref="D6:D7"/>
    <mergeCell ref="E6:E7"/>
    <mergeCell ref="D8:D11"/>
    <mergeCell ref="E8:E11"/>
    <mergeCell ref="B6:B7"/>
    <mergeCell ref="A6:A7"/>
    <mergeCell ref="A12:A14"/>
    <mergeCell ref="B12:B14"/>
    <mergeCell ref="D12:D14"/>
    <mergeCell ref="C41:D41"/>
    <mergeCell ref="D1:E1"/>
    <mergeCell ref="A2:E2"/>
    <mergeCell ref="A3:E3"/>
    <mergeCell ref="A5:E5"/>
    <mergeCell ref="A8:A11"/>
    <mergeCell ref="B8:B11"/>
    <mergeCell ref="E15:E16"/>
    <mergeCell ref="C18:D18"/>
    <mergeCell ref="A19:E19"/>
    <mergeCell ref="A20:A21"/>
    <mergeCell ref="B20:B21"/>
    <mergeCell ref="D20:D21"/>
    <mergeCell ref="E20:E21"/>
    <mergeCell ref="D22:D23"/>
    <mergeCell ref="E22:E23"/>
    <mergeCell ref="A24:A25"/>
    <mergeCell ref="B24:B25"/>
    <mergeCell ref="D24:D25"/>
    <mergeCell ref="E24:E25"/>
    <mergeCell ref="A22:A23"/>
    <mergeCell ref="B22:B23"/>
    <mergeCell ref="A26:A28"/>
    <mergeCell ref="B26:B28"/>
    <mergeCell ref="D26:D28"/>
    <mergeCell ref="E26:E28"/>
    <mergeCell ref="C33:D33"/>
    <mergeCell ref="A34:E34"/>
    <mergeCell ref="C42:D42"/>
    <mergeCell ref="A43:D43"/>
    <mergeCell ref="A35:A37"/>
    <mergeCell ref="B35:B37"/>
    <mergeCell ref="D35:D37"/>
    <mergeCell ref="E35:E37"/>
    <mergeCell ref="A38:A39"/>
    <mergeCell ref="B38:B39"/>
    <mergeCell ref="D38:D39"/>
    <mergeCell ref="E38:E39"/>
  </mergeCells>
  <printOptions/>
  <pageMargins left="1.1811023622047245" right="0.3937007874015748" top="0.7874015748031497" bottom="0.7874015748031497" header="0" footer="0"/>
  <pageSetup fitToHeight="100" fitToWidth="1" horizontalDpi="600" verticalDpi="600" orientation="landscape" paperSize="9" scale="68" r:id="rId1"/>
  <rowBreaks count="2" manualBreakCount="2">
    <brk id="15" max="4" man="1"/>
    <brk id="36" max="4" man="1"/>
  </rowBreaks>
</worksheet>
</file>

<file path=xl/worksheets/sheet21.xml><?xml version="1.0" encoding="utf-8"?>
<worksheet xmlns="http://schemas.openxmlformats.org/spreadsheetml/2006/main" xmlns:r="http://schemas.openxmlformats.org/officeDocument/2006/relationships">
  <sheetPr>
    <tabColor rgb="FF92D050"/>
  </sheetPr>
  <dimension ref="A1:E37"/>
  <sheetViews>
    <sheetView view="pageBreakPreview" zoomScale="80" zoomScaleNormal="73" zoomScaleSheetLayoutView="80" zoomScalePageLayoutView="0" workbookViewId="0" topLeftCell="A13">
      <selection activeCell="B6" sqref="B6:B9"/>
    </sheetView>
  </sheetViews>
  <sheetFormatPr defaultColWidth="9.140625" defaultRowHeight="15"/>
  <cols>
    <col min="1" max="1" width="9.140625" style="1" customWidth="1"/>
    <col min="2" max="2" width="56.57421875" style="5" customWidth="1"/>
    <col min="3" max="3" width="65.421875" style="5" customWidth="1"/>
    <col min="4" max="4" width="29.28125" style="5" customWidth="1"/>
    <col min="5" max="5" width="22.7109375" style="23" customWidth="1"/>
    <col min="6" max="16384" width="9.140625" style="5" customWidth="1"/>
  </cols>
  <sheetData>
    <row r="1" spans="1:5" ht="84" customHeight="1">
      <c r="A1" s="65"/>
      <c r="B1"/>
      <c r="C1"/>
      <c r="D1" s="663" t="s">
        <v>618</v>
      </c>
      <c r="E1" s="663"/>
    </row>
    <row r="2" spans="1:5" ht="26.25" customHeight="1">
      <c r="A2" s="339"/>
      <c r="B2" s="339"/>
      <c r="C2" s="339"/>
      <c r="D2" s="339"/>
      <c r="E2" s="339"/>
    </row>
    <row r="3" spans="1:5" ht="63.75" customHeight="1">
      <c r="A3" s="664" t="s">
        <v>629</v>
      </c>
      <c r="B3" s="664"/>
      <c r="C3" s="664"/>
      <c r="D3" s="664"/>
      <c r="E3" s="664"/>
    </row>
    <row r="4" spans="1:5" ht="99.75" customHeight="1">
      <c r="A4" s="3" t="s">
        <v>0</v>
      </c>
      <c r="B4" s="4" t="s">
        <v>131</v>
      </c>
      <c r="C4" s="4" t="s">
        <v>132</v>
      </c>
      <c r="D4" s="4" t="s">
        <v>218</v>
      </c>
      <c r="E4" s="4" t="s">
        <v>219</v>
      </c>
    </row>
    <row r="5" spans="1:5" ht="16.5" customHeight="1">
      <c r="A5" s="380" t="s">
        <v>3</v>
      </c>
      <c r="B5" s="380"/>
      <c r="C5" s="380"/>
      <c r="D5" s="380"/>
      <c r="E5" s="380"/>
    </row>
    <row r="6" spans="1:5" ht="39" customHeight="1">
      <c r="A6" s="312" t="s">
        <v>14</v>
      </c>
      <c r="B6" s="328" t="s">
        <v>650</v>
      </c>
      <c r="C6" s="62" t="s">
        <v>120</v>
      </c>
      <c r="D6" s="316" t="s">
        <v>118</v>
      </c>
      <c r="E6" s="318">
        <v>20</v>
      </c>
    </row>
    <row r="7" spans="1:5" ht="21" customHeight="1">
      <c r="A7" s="313"/>
      <c r="B7" s="321"/>
      <c r="C7" s="223" t="s">
        <v>531</v>
      </c>
      <c r="D7" s="317"/>
      <c r="E7" s="319"/>
    </row>
    <row r="8" spans="1:5" ht="21" customHeight="1">
      <c r="A8" s="313"/>
      <c r="B8" s="321"/>
      <c r="C8" s="223" t="s">
        <v>532</v>
      </c>
      <c r="D8" s="317"/>
      <c r="E8" s="319"/>
    </row>
    <row r="9" spans="1:5" ht="35.25" customHeight="1">
      <c r="A9" s="313"/>
      <c r="B9" s="321"/>
      <c r="C9" s="223" t="s">
        <v>533</v>
      </c>
      <c r="D9" s="317"/>
      <c r="E9" s="319"/>
    </row>
    <row r="10" spans="1:5" ht="18.75">
      <c r="A10" s="313" t="s">
        <v>15</v>
      </c>
      <c r="B10" s="321" t="s">
        <v>33</v>
      </c>
      <c r="C10" s="60" t="s">
        <v>40</v>
      </c>
      <c r="D10" s="317" t="s">
        <v>118</v>
      </c>
      <c r="E10" s="319">
        <v>10</v>
      </c>
    </row>
    <row r="11" spans="1:5" ht="37.5">
      <c r="A11" s="313"/>
      <c r="B11" s="321"/>
      <c r="C11" s="60" t="s">
        <v>38</v>
      </c>
      <c r="D11" s="317"/>
      <c r="E11" s="319"/>
    </row>
    <row r="12" spans="1:5" ht="48" customHeight="1">
      <c r="A12" s="313"/>
      <c r="B12" s="321"/>
      <c r="C12" s="60" t="s">
        <v>202</v>
      </c>
      <c r="D12" s="317"/>
      <c r="E12" s="319"/>
    </row>
    <row r="13" spans="1:5" ht="66" customHeight="1">
      <c r="A13" s="348" t="s">
        <v>16</v>
      </c>
      <c r="B13" s="366" t="s">
        <v>220</v>
      </c>
      <c r="C13" s="60" t="s">
        <v>63</v>
      </c>
      <c r="D13" s="352" t="s">
        <v>118</v>
      </c>
      <c r="E13" s="341">
        <v>10</v>
      </c>
    </row>
    <row r="14" spans="1:5" ht="18.75">
      <c r="A14" s="348"/>
      <c r="B14" s="367"/>
      <c r="C14" s="63" t="s">
        <v>221</v>
      </c>
      <c r="D14" s="352"/>
      <c r="E14" s="341"/>
    </row>
    <row r="15" spans="1:5" ht="18.75">
      <c r="A15" s="313" t="s">
        <v>17</v>
      </c>
      <c r="B15" s="321" t="s">
        <v>511</v>
      </c>
      <c r="C15" s="60" t="s">
        <v>223</v>
      </c>
      <c r="D15" s="317" t="s">
        <v>118</v>
      </c>
      <c r="E15" s="319">
        <v>10</v>
      </c>
    </row>
    <row r="16" spans="1:5" ht="18.75">
      <c r="A16" s="313"/>
      <c r="B16" s="321"/>
      <c r="C16" s="60" t="s">
        <v>221</v>
      </c>
      <c r="D16" s="317"/>
      <c r="E16" s="319"/>
    </row>
    <row r="17" spans="1:5" ht="24" customHeight="1">
      <c r="A17" s="313" t="s">
        <v>18</v>
      </c>
      <c r="B17" s="321" t="s">
        <v>224</v>
      </c>
      <c r="C17" s="60" t="s">
        <v>225</v>
      </c>
      <c r="D17" s="317" t="s">
        <v>118</v>
      </c>
      <c r="E17" s="319">
        <v>10</v>
      </c>
    </row>
    <row r="18" spans="1:5" ht="24" customHeight="1">
      <c r="A18" s="313"/>
      <c r="B18" s="321"/>
      <c r="C18" s="60" t="s">
        <v>165</v>
      </c>
      <c r="D18" s="317"/>
      <c r="E18" s="319"/>
    </row>
    <row r="19" spans="1:5" ht="24" customHeight="1">
      <c r="A19" s="320"/>
      <c r="B19" s="322"/>
      <c r="C19" s="61" t="s">
        <v>226</v>
      </c>
      <c r="D19" s="323"/>
      <c r="E19" s="324"/>
    </row>
    <row r="20" spans="1:5" ht="18.75">
      <c r="A20" s="6"/>
      <c r="B20" s="7"/>
      <c r="C20" s="7"/>
      <c r="D20" s="115" t="s">
        <v>6</v>
      </c>
      <c r="E20" s="109">
        <f>SUM(E6:E19)</f>
        <v>60</v>
      </c>
    </row>
    <row r="21" spans="1:5" ht="30.75" customHeight="1">
      <c r="A21" s="380" t="s">
        <v>7</v>
      </c>
      <c r="B21" s="380"/>
      <c r="C21" s="380"/>
      <c r="D21" s="380"/>
      <c r="E21" s="380"/>
    </row>
    <row r="22" spans="1:5" s="101" customFormat="1" ht="48.75" customHeight="1">
      <c r="A22" s="581" t="s">
        <v>20</v>
      </c>
      <c r="B22" s="412" t="s">
        <v>456</v>
      </c>
      <c r="C22" s="230" t="s">
        <v>65</v>
      </c>
      <c r="D22" s="584" t="s">
        <v>118</v>
      </c>
      <c r="E22" s="588">
        <v>5</v>
      </c>
    </row>
    <row r="23" spans="1:5" s="101" customFormat="1" ht="18.75">
      <c r="A23" s="582"/>
      <c r="B23" s="390"/>
      <c r="C23" s="228" t="s">
        <v>43</v>
      </c>
      <c r="D23" s="584"/>
      <c r="E23" s="589"/>
    </row>
    <row r="24" spans="1:5" s="101" customFormat="1" ht="57" customHeight="1">
      <c r="A24" s="582" t="s">
        <v>21</v>
      </c>
      <c r="B24" s="390" t="s">
        <v>66</v>
      </c>
      <c r="C24" s="228" t="s">
        <v>42</v>
      </c>
      <c r="D24" s="584" t="s">
        <v>118</v>
      </c>
      <c r="E24" s="586">
        <v>5</v>
      </c>
    </row>
    <row r="25" spans="1:5" s="101" customFormat="1" ht="63.75" customHeight="1">
      <c r="A25" s="582"/>
      <c r="B25" s="390"/>
      <c r="C25" s="228" t="s">
        <v>41</v>
      </c>
      <c r="D25" s="584"/>
      <c r="E25" s="586"/>
    </row>
    <row r="26" spans="1:5" s="101" customFormat="1" ht="70.5" customHeight="1">
      <c r="A26" s="582" t="s">
        <v>22</v>
      </c>
      <c r="B26" s="390" t="s">
        <v>465</v>
      </c>
      <c r="C26" s="228" t="s">
        <v>203</v>
      </c>
      <c r="D26" s="584" t="s">
        <v>118</v>
      </c>
      <c r="E26" s="586">
        <v>5</v>
      </c>
    </row>
    <row r="27" spans="1:5" s="101" customFormat="1" ht="18.75">
      <c r="A27" s="582"/>
      <c r="B27" s="390"/>
      <c r="C27" s="228" t="s">
        <v>41</v>
      </c>
      <c r="D27" s="584"/>
      <c r="E27" s="586"/>
    </row>
    <row r="28" spans="1:5" s="101" customFormat="1" ht="39.75" customHeight="1">
      <c r="A28" s="582" t="s">
        <v>23</v>
      </c>
      <c r="B28" s="390" t="s">
        <v>457</v>
      </c>
      <c r="C28" s="228" t="s">
        <v>44</v>
      </c>
      <c r="D28" s="584" t="s">
        <v>118</v>
      </c>
      <c r="E28" s="586">
        <v>5</v>
      </c>
    </row>
    <row r="29" spans="1:5" s="101" customFormat="1" ht="39.75" customHeight="1">
      <c r="A29" s="597"/>
      <c r="B29" s="598"/>
      <c r="C29" s="232" t="s">
        <v>45</v>
      </c>
      <c r="D29" s="584"/>
      <c r="E29" s="599"/>
    </row>
    <row r="30" spans="1:5" ht="34.5" customHeight="1">
      <c r="A30" s="6"/>
      <c r="B30" s="7"/>
      <c r="C30" s="7"/>
      <c r="D30" s="115" t="s">
        <v>6</v>
      </c>
      <c r="E30" s="109">
        <f>SUM(E22:E28)</f>
        <v>20</v>
      </c>
    </row>
    <row r="31" spans="1:5" ht="30" customHeight="1">
      <c r="A31" s="325" t="s">
        <v>9</v>
      </c>
      <c r="B31" s="326"/>
      <c r="C31" s="326"/>
      <c r="D31" s="326"/>
      <c r="E31" s="327"/>
    </row>
    <row r="32" spans="1:5" s="9" customFormat="1" ht="27" customHeight="1">
      <c r="A32" s="347" t="s">
        <v>25</v>
      </c>
      <c r="B32" s="412" t="s">
        <v>594</v>
      </c>
      <c r="C32" s="236" t="s">
        <v>46</v>
      </c>
      <c r="D32" s="351" t="s">
        <v>119</v>
      </c>
      <c r="E32" s="353">
        <v>10</v>
      </c>
    </row>
    <row r="33" spans="1:5" s="9" customFormat="1" ht="143.25" customHeight="1">
      <c r="A33" s="348"/>
      <c r="B33" s="390"/>
      <c r="C33" s="234" t="s">
        <v>47</v>
      </c>
      <c r="D33" s="352"/>
      <c r="E33" s="341"/>
    </row>
    <row r="34" spans="1:5" s="9" customFormat="1" ht="18.75">
      <c r="A34" s="348" t="s">
        <v>26</v>
      </c>
      <c r="B34" s="390" t="s">
        <v>459</v>
      </c>
      <c r="C34" s="234" t="s">
        <v>48</v>
      </c>
      <c r="D34" s="352" t="s">
        <v>119</v>
      </c>
      <c r="E34" s="341">
        <v>10</v>
      </c>
    </row>
    <row r="35" spans="1:5" s="9" customFormat="1" ht="18.75">
      <c r="A35" s="368"/>
      <c r="B35" s="598"/>
      <c r="C35" s="235" t="s">
        <v>61</v>
      </c>
      <c r="D35" s="378"/>
      <c r="E35" s="342"/>
    </row>
    <row r="36" spans="1:5" ht="26.25" customHeight="1">
      <c r="A36" s="6"/>
      <c r="B36" s="7"/>
      <c r="C36" s="7"/>
      <c r="D36" s="115" t="s">
        <v>6</v>
      </c>
      <c r="E36" s="109">
        <f>E32+E34</f>
        <v>20</v>
      </c>
    </row>
    <row r="37" spans="1:5" ht="29.25" customHeight="1">
      <c r="A37" s="665" t="s">
        <v>13</v>
      </c>
      <c r="B37" s="666"/>
      <c r="C37" s="666"/>
      <c r="D37" s="667"/>
      <c r="E37" s="109">
        <f>E36+E30+E20</f>
        <v>100</v>
      </c>
    </row>
  </sheetData>
  <sheetProtection/>
  <mergeCells count="51">
    <mergeCell ref="A37:D37"/>
    <mergeCell ref="A31:E31"/>
    <mergeCell ref="A21:E21"/>
    <mergeCell ref="A22:A23"/>
    <mergeCell ref="A34:A35"/>
    <mergeCell ref="B34:B35"/>
    <mergeCell ref="D34:D35"/>
    <mergeCell ref="E34:E35"/>
    <mergeCell ref="D28:D29"/>
    <mergeCell ref="E28:E29"/>
    <mergeCell ref="A15:A16"/>
    <mergeCell ref="B15:B16"/>
    <mergeCell ref="D15:D16"/>
    <mergeCell ref="E15:E16"/>
    <mergeCell ref="A17:A19"/>
    <mergeCell ref="B17:B19"/>
    <mergeCell ref="D17:D19"/>
    <mergeCell ref="E17:E19"/>
    <mergeCell ref="A10:A12"/>
    <mergeCell ref="B10:B12"/>
    <mergeCell ref="D10:D12"/>
    <mergeCell ref="E10:E12"/>
    <mergeCell ref="A13:A14"/>
    <mergeCell ref="B13:B14"/>
    <mergeCell ref="D13:D14"/>
    <mergeCell ref="E13:E14"/>
    <mergeCell ref="D1:E1"/>
    <mergeCell ref="A2:E2"/>
    <mergeCell ref="A3:E3"/>
    <mergeCell ref="A5:E5"/>
    <mergeCell ref="A6:A9"/>
    <mergeCell ref="B6:B9"/>
    <mergeCell ref="D6:D9"/>
    <mergeCell ref="E6:E9"/>
    <mergeCell ref="B22:B23"/>
    <mergeCell ref="D22:D23"/>
    <mergeCell ref="E22:E23"/>
    <mergeCell ref="A24:A25"/>
    <mergeCell ref="B24:B25"/>
    <mergeCell ref="D24:D25"/>
    <mergeCell ref="E24:E25"/>
    <mergeCell ref="A32:A33"/>
    <mergeCell ref="B32:B33"/>
    <mergeCell ref="D32:D33"/>
    <mergeCell ref="E32:E33"/>
    <mergeCell ref="A26:A27"/>
    <mergeCell ref="B26:B27"/>
    <mergeCell ref="D26:D27"/>
    <mergeCell ref="E26:E27"/>
    <mergeCell ref="A28:A29"/>
    <mergeCell ref="B28:B29"/>
  </mergeCells>
  <printOptions/>
  <pageMargins left="1.1811023622047245" right="0.3937007874015748" top="0.7874015748031497" bottom="0.7874015748031497" header="0" footer="0"/>
  <pageSetup fitToHeight="100" horizontalDpi="600" verticalDpi="600" orientation="landscape" paperSize="9" scale="70" r:id="rId1"/>
  <rowBreaks count="2" manualBreakCount="2">
    <brk id="16" max="4" man="1"/>
    <brk id="30" max="4" man="1"/>
  </rowBreaks>
</worksheet>
</file>

<file path=xl/worksheets/sheet22.xml><?xml version="1.0" encoding="utf-8"?>
<worksheet xmlns="http://schemas.openxmlformats.org/spreadsheetml/2006/main" xmlns:r="http://schemas.openxmlformats.org/officeDocument/2006/relationships">
  <sheetPr>
    <tabColor rgb="FF92D050"/>
  </sheetPr>
  <dimension ref="A1:E40"/>
  <sheetViews>
    <sheetView view="pageBreakPreview" zoomScale="82" zoomScaleNormal="52" zoomScaleSheetLayoutView="82" zoomScalePageLayoutView="0" workbookViewId="0" topLeftCell="A19">
      <selection activeCell="D1" sqref="D1:E1"/>
    </sheetView>
  </sheetViews>
  <sheetFormatPr defaultColWidth="9.140625" defaultRowHeight="15"/>
  <cols>
    <col min="1" max="1" width="9.140625" style="81" customWidth="1"/>
    <col min="2" max="2" width="59.421875" style="82" customWidth="1"/>
    <col min="3" max="3" width="65.421875" style="82" customWidth="1"/>
    <col min="4" max="4" width="29.28125" style="82" customWidth="1"/>
    <col min="5" max="5" width="21.00390625" style="95" customWidth="1"/>
    <col min="6" max="16384" width="9.140625" style="82" customWidth="1"/>
  </cols>
  <sheetData>
    <row r="1" spans="1:5" ht="78" customHeight="1">
      <c r="A1" s="83"/>
      <c r="B1" s="98"/>
      <c r="C1" s="98"/>
      <c r="D1" s="668" t="s">
        <v>619</v>
      </c>
      <c r="E1" s="668"/>
    </row>
    <row r="2" spans="1:5" ht="23.25" customHeight="1">
      <c r="A2" s="579"/>
      <c r="B2" s="579"/>
      <c r="C2" s="579"/>
      <c r="D2" s="579"/>
      <c r="E2" s="579"/>
    </row>
    <row r="3" spans="1:5" ht="56.25" customHeight="1">
      <c r="A3" s="340" t="s">
        <v>630</v>
      </c>
      <c r="B3" s="340"/>
      <c r="C3" s="340"/>
      <c r="D3" s="340"/>
      <c r="E3" s="340"/>
    </row>
    <row r="4" spans="1:5" ht="100.5" customHeight="1">
      <c r="A4" s="84" t="s">
        <v>0</v>
      </c>
      <c r="B4" s="99" t="s">
        <v>131</v>
      </c>
      <c r="C4" s="99" t="s">
        <v>132</v>
      </c>
      <c r="D4" s="85" t="s">
        <v>218</v>
      </c>
      <c r="E4" s="85" t="s">
        <v>219</v>
      </c>
    </row>
    <row r="5" spans="1:5" ht="31.5" customHeight="1">
      <c r="A5" s="580" t="s">
        <v>3</v>
      </c>
      <c r="B5" s="580"/>
      <c r="C5" s="580"/>
      <c r="D5" s="580"/>
      <c r="E5" s="580"/>
    </row>
    <row r="6" spans="1:5" ht="38.25" customHeight="1">
      <c r="A6" s="581" t="s">
        <v>14</v>
      </c>
      <c r="B6" s="412" t="s">
        <v>227</v>
      </c>
      <c r="C6" s="76" t="s">
        <v>228</v>
      </c>
      <c r="D6" s="583" t="s">
        <v>119</v>
      </c>
      <c r="E6" s="585">
        <v>5</v>
      </c>
    </row>
    <row r="7" spans="1:5" ht="38.25" customHeight="1">
      <c r="A7" s="582"/>
      <c r="B7" s="390"/>
      <c r="C7" s="64" t="s">
        <v>229</v>
      </c>
      <c r="D7" s="584"/>
      <c r="E7" s="586"/>
    </row>
    <row r="8" spans="1:5" ht="37.5">
      <c r="A8" s="582" t="s">
        <v>15</v>
      </c>
      <c r="B8" s="390" t="s">
        <v>288</v>
      </c>
      <c r="C8" s="64" t="s">
        <v>230</v>
      </c>
      <c r="D8" s="584" t="s">
        <v>119</v>
      </c>
      <c r="E8" s="586">
        <v>5</v>
      </c>
    </row>
    <row r="9" spans="1:5" ht="25.5" customHeight="1">
      <c r="A9" s="582"/>
      <c r="B9" s="390"/>
      <c r="C9" s="64" t="s">
        <v>231</v>
      </c>
      <c r="D9" s="584"/>
      <c r="E9" s="586"/>
    </row>
    <row r="10" spans="1:5" ht="28.5" customHeight="1">
      <c r="A10" s="582" t="s">
        <v>16</v>
      </c>
      <c r="B10" s="390" t="s">
        <v>232</v>
      </c>
      <c r="C10" s="64" t="s">
        <v>233</v>
      </c>
      <c r="D10" s="584" t="s">
        <v>119</v>
      </c>
      <c r="E10" s="586">
        <v>7</v>
      </c>
    </row>
    <row r="11" spans="1:5" ht="36" customHeight="1">
      <c r="A11" s="582"/>
      <c r="B11" s="390"/>
      <c r="C11" s="64" t="s">
        <v>234</v>
      </c>
      <c r="D11" s="584"/>
      <c r="E11" s="586"/>
    </row>
    <row r="12" spans="1:5" ht="23.25" customHeight="1">
      <c r="A12" s="582"/>
      <c r="B12" s="390"/>
      <c r="C12" s="64" t="s">
        <v>320</v>
      </c>
      <c r="D12" s="584"/>
      <c r="E12" s="586"/>
    </row>
    <row r="13" spans="1:5" ht="18.75">
      <c r="A13" s="582" t="s">
        <v>17</v>
      </c>
      <c r="B13" s="390" t="s">
        <v>235</v>
      </c>
      <c r="C13" s="64" t="s">
        <v>236</v>
      </c>
      <c r="D13" s="584" t="s">
        <v>119</v>
      </c>
      <c r="E13" s="586">
        <v>7</v>
      </c>
    </row>
    <row r="14" spans="1:5" ht="18.75">
      <c r="A14" s="582"/>
      <c r="B14" s="390"/>
      <c r="C14" s="64" t="s">
        <v>237</v>
      </c>
      <c r="D14" s="584"/>
      <c r="E14" s="586"/>
    </row>
    <row r="15" spans="1:5" ht="28.5" customHeight="1">
      <c r="A15" s="597"/>
      <c r="B15" s="598"/>
      <c r="C15" s="72" t="s">
        <v>321</v>
      </c>
      <c r="D15" s="603"/>
      <c r="E15" s="599"/>
    </row>
    <row r="16" spans="1:5" ht="18.75">
      <c r="A16" s="86"/>
      <c r="B16" s="87"/>
      <c r="C16" s="87"/>
      <c r="D16" s="88" t="s">
        <v>6</v>
      </c>
      <c r="E16" s="89">
        <f>SUM(E6:E15)</f>
        <v>24</v>
      </c>
    </row>
    <row r="17" spans="1:5" ht="18.75">
      <c r="A17" s="86"/>
      <c r="B17" s="87"/>
      <c r="C17" s="604" t="s">
        <v>278</v>
      </c>
      <c r="D17" s="605"/>
      <c r="E17" s="111">
        <f>E16/4</f>
        <v>6</v>
      </c>
    </row>
    <row r="18" spans="1:5" ht="38.25" customHeight="1">
      <c r="A18" s="633" t="s">
        <v>7</v>
      </c>
      <c r="B18" s="634"/>
      <c r="C18" s="634"/>
      <c r="D18" s="634"/>
      <c r="E18" s="635"/>
    </row>
    <row r="19" spans="1:5" ht="18.75">
      <c r="A19" s="636" t="s">
        <v>20</v>
      </c>
      <c r="B19" s="412" t="s">
        <v>564</v>
      </c>
      <c r="C19" s="241" t="s">
        <v>49</v>
      </c>
      <c r="D19" s="583" t="s">
        <v>119</v>
      </c>
      <c r="E19" s="585">
        <v>3</v>
      </c>
    </row>
    <row r="20" spans="1:5" ht="63.75" customHeight="1">
      <c r="A20" s="591"/>
      <c r="B20" s="390"/>
      <c r="C20" s="240" t="s">
        <v>128</v>
      </c>
      <c r="D20" s="584"/>
      <c r="E20" s="586"/>
    </row>
    <row r="21" spans="1:5" ht="87" customHeight="1" hidden="1">
      <c r="A21" s="582"/>
      <c r="B21" s="390"/>
      <c r="C21" s="240"/>
      <c r="D21" s="584"/>
      <c r="E21" s="586"/>
    </row>
    <row r="22" spans="1:5" ht="79.5" customHeight="1" hidden="1">
      <c r="A22" s="582"/>
      <c r="B22" s="390"/>
      <c r="C22" s="240"/>
      <c r="D22" s="584"/>
      <c r="E22" s="586"/>
    </row>
    <row r="23" spans="1:5" ht="61.5" customHeight="1">
      <c r="A23" s="90" t="s">
        <v>21</v>
      </c>
      <c r="B23" s="240" t="s">
        <v>467</v>
      </c>
      <c r="C23" s="240" t="s">
        <v>486</v>
      </c>
      <c r="D23" s="245" t="s">
        <v>119</v>
      </c>
      <c r="E23" s="246">
        <v>4</v>
      </c>
    </row>
    <row r="24" spans="1:5" ht="60" customHeight="1">
      <c r="A24" s="582" t="s">
        <v>22</v>
      </c>
      <c r="B24" s="390" t="s">
        <v>468</v>
      </c>
      <c r="C24" s="240" t="s">
        <v>513</v>
      </c>
      <c r="D24" s="584" t="s">
        <v>119</v>
      </c>
      <c r="E24" s="586">
        <v>8</v>
      </c>
    </row>
    <row r="25" spans="1:5" ht="63" customHeight="1">
      <c r="A25" s="597"/>
      <c r="B25" s="598"/>
      <c r="C25" s="243" t="s">
        <v>199</v>
      </c>
      <c r="D25" s="603"/>
      <c r="E25" s="599"/>
    </row>
    <row r="26" spans="1:5" ht="18.75">
      <c r="A26" s="86"/>
      <c r="B26" s="87"/>
      <c r="C26" s="87"/>
      <c r="D26" s="119" t="s">
        <v>6</v>
      </c>
      <c r="E26" s="118">
        <f>SUM(E19:E25)</f>
        <v>15</v>
      </c>
    </row>
    <row r="27" spans="1:5" ht="18.75">
      <c r="A27" s="86"/>
      <c r="B27" s="87"/>
      <c r="C27" s="594" t="s">
        <v>278</v>
      </c>
      <c r="D27" s="596"/>
      <c r="E27" s="249">
        <f>E26/3</f>
        <v>5</v>
      </c>
    </row>
    <row r="28" spans="1:5" ht="18.75">
      <c r="A28" s="633" t="s">
        <v>9</v>
      </c>
      <c r="B28" s="634"/>
      <c r="C28" s="634"/>
      <c r="D28" s="634"/>
      <c r="E28" s="635"/>
    </row>
    <row r="29" spans="1:5" ht="18.75">
      <c r="A29" s="581" t="s">
        <v>25</v>
      </c>
      <c r="B29" s="412" t="s">
        <v>32</v>
      </c>
      <c r="C29" s="237" t="s">
        <v>39</v>
      </c>
      <c r="D29" s="583" t="s">
        <v>119</v>
      </c>
      <c r="E29" s="585">
        <v>10</v>
      </c>
    </row>
    <row r="30" spans="1:5" ht="18.75">
      <c r="A30" s="582"/>
      <c r="B30" s="390"/>
      <c r="C30" s="238" t="s">
        <v>495</v>
      </c>
      <c r="D30" s="584"/>
      <c r="E30" s="586"/>
    </row>
    <row r="31" spans="1:5" ht="18.75">
      <c r="A31" s="582"/>
      <c r="B31" s="390"/>
      <c r="C31" s="238" t="s">
        <v>475</v>
      </c>
      <c r="D31" s="584"/>
      <c r="E31" s="586"/>
    </row>
    <row r="32" spans="1:5" ht="18.75">
      <c r="A32" s="582" t="s">
        <v>26</v>
      </c>
      <c r="B32" s="390" t="s">
        <v>114</v>
      </c>
      <c r="C32" s="240" t="s">
        <v>115</v>
      </c>
      <c r="D32" s="583" t="s">
        <v>119</v>
      </c>
      <c r="E32" s="586">
        <v>6</v>
      </c>
    </row>
    <row r="33" spans="1:5" ht="27.75" customHeight="1">
      <c r="A33" s="582"/>
      <c r="B33" s="390"/>
      <c r="C33" s="240" t="s">
        <v>116</v>
      </c>
      <c r="D33" s="584"/>
      <c r="E33" s="586"/>
    </row>
    <row r="34" spans="1:5" ht="18.75">
      <c r="A34" s="582" t="s">
        <v>27</v>
      </c>
      <c r="B34" s="390" t="s">
        <v>11</v>
      </c>
      <c r="C34" s="92" t="s">
        <v>238</v>
      </c>
      <c r="D34" s="584" t="s">
        <v>119</v>
      </c>
      <c r="E34" s="586">
        <v>5</v>
      </c>
    </row>
    <row r="35" spans="1:5" ht="18.75">
      <c r="A35" s="582"/>
      <c r="B35" s="390"/>
      <c r="C35" s="92" t="s">
        <v>239</v>
      </c>
      <c r="D35" s="584"/>
      <c r="E35" s="586"/>
    </row>
    <row r="36" spans="1:5" ht="18.75">
      <c r="A36" s="597"/>
      <c r="B36" s="598"/>
      <c r="C36" s="97" t="s">
        <v>240</v>
      </c>
      <c r="D36" s="603"/>
      <c r="E36" s="599"/>
    </row>
    <row r="37" spans="1:5" ht="18.75">
      <c r="A37" s="86"/>
      <c r="B37" s="87"/>
      <c r="C37" s="87"/>
      <c r="D37" s="88" t="s">
        <v>6</v>
      </c>
      <c r="E37" s="89">
        <f>SUM(E29:E36)</f>
        <v>21</v>
      </c>
    </row>
    <row r="38" spans="1:5" ht="18.75">
      <c r="A38" s="86"/>
      <c r="B38" s="87"/>
      <c r="C38" s="640" t="s">
        <v>278</v>
      </c>
      <c r="D38" s="641"/>
      <c r="E38" s="116">
        <f>E37/3</f>
        <v>7</v>
      </c>
    </row>
    <row r="39" spans="1:5" ht="21" customHeight="1">
      <c r="A39" s="86"/>
      <c r="B39" s="87"/>
      <c r="C39" s="604" t="s">
        <v>281</v>
      </c>
      <c r="D39" s="605"/>
      <c r="E39" s="116">
        <f>E38+E27+E17</f>
        <v>18</v>
      </c>
    </row>
    <row r="40" spans="1:5" ht="18.75">
      <c r="A40" s="602" t="s">
        <v>30</v>
      </c>
      <c r="B40" s="602"/>
      <c r="C40" s="602"/>
      <c r="D40" s="602"/>
      <c r="E40" s="117">
        <f>E39/3*10</f>
        <v>60</v>
      </c>
    </row>
  </sheetData>
  <sheetProtection/>
  <mergeCells count="51">
    <mergeCell ref="C38:D38"/>
    <mergeCell ref="C39:D39"/>
    <mergeCell ref="A34:A36"/>
    <mergeCell ref="B34:B36"/>
    <mergeCell ref="D34:D36"/>
    <mergeCell ref="E34:E36"/>
    <mergeCell ref="A40:D40"/>
    <mergeCell ref="A28:E28"/>
    <mergeCell ref="A29:A31"/>
    <mergeCell ref="B29:B31"/>
    <mergeCell ref="D29:D31"/>
    <mergeCell ref="E29:E31"/>
    <mergeCell ref="A32:A33"/>
    <mergeCell ref="B32:B33"/>
    <mergeCell ref="D32:D33"/>
    <mergeCell ref="E32:E33"/>
    <mergeCell ref="C27:D27"/>
    <mergeCell ref="A21:A22"/>
    <mergeCell ref="B21:B22"/>
    <mergeCell ref="D21:D22"/>
    <mergeCell ref="E21:E22"/>
    <mergeCell ref="A24:A25"/>
    <mergeCell ref="B24:B25"/>
    <mergeCell ref="D24:D25"/>
    <mergeCell ref="E24:E25"/>
    <mergeCell ref="A13:A15"/>
    <mergeCell ref="B13:B15"/>
    <mergeCell ref="D13:D15"/>
    <mergeCell ref="E13:E15"/>
    <mergeCell ref="A18:E18"/>
    <mergeCell ref="A19:A20"/>
    <mergeCell ref="B19:B20"/>
    <mergeCell ref="D19:D20"/>
    <mergeCell ref="E19:E20"/>
    <mergeCell ref="C17:D17"/>
    <mergeCell ref="A8:A9"/>
    <mergeCell ref="B8:B9"/>
    <mergeCell ref="D8:D9"/>
    <mergeCell ref="E8:E9"/>
    <mergeCell ref="A10:A12"/>
    <mergeCell ref="B10:B12"/>
    <mergeCell ref="D10:D12"/>
    <mergeCell ref="E10:E12"/>
    <mergeCell ref="D1:E1"/>
    <mergeCell ref="A2:E2"/>
    <mergeCell ref="A3:E3"/>
    <mergeCell ref="A5:E5"/>
    <mergeCell ref="A6:A7"/>
    <mergeCell ref="B6:B7"/>
    <mergeCell ref="D6:D7"/>
    <mergeCell ref="E6:E7"/>
  </mergeCells>
  <printOptions/>
  <pageMargins left="1.1811023622047245" right="0.3937007874015748" top="0.7874015748031497" bottom="0.7874015748031497" header="0" footer="0"/>
  <pageSetup fitToHeight="100" horizontalDpi="600" verticalDpi="600" orientation="landscape" paperSize="9" scale="69" r:id="rId1"/>
  <rowBreaks count="1" manualBreakCount="1">
    <brk id="17" max="4" man="1"/>
  </rowBreaks>
</worksheet>
</file>

<file path=xl/worksheets/sheet23.xml><?xml version="1.0" encoding="utf-8"?>
<worksheet xmlns="http://schemas.openxmlformats.org/spreadsheetml/2006/main" xmlns:r="http://schemas.openxmlformats.org/officeDocument/2006/relationships">
  <sheetPr>
    <tabColor rgb="FF92D050"/>
  </sheetPr>
  <dimension ref="A1:E39"/>
  <sheetViews>
    <sheetView view="pageBreakPreview" zoomScale="73" zoomScaleNormal="60" zoomScaleSheetLayoutView="73" zoomScalePageLayoutView="0" workbookViewId="0" topLeftCell="A26">
      <selection activeCell="B7" sqref="B7:B10"/>
    </sheetView>
  </sheetViews>
  <sheetFormatPr defaultColWidth="9.140625" defaultRowHeight="15"/>
  <cols>
    <col min="1" max="1" width="9.140625" style="120" customWidth="1"/>
    <col min="2" max="2" width="58.421875" style="121" customWidth="1"/>
    <col min="3" max="3" width="65.421875" style="121" customWidth="1"/>
    <col min="4" max="4" width="33.140625" style="121" customWidth="1"/>
    <col min="5" max="5" width="18.00390625" style="121" customWidth="1"/>
    <col min="6" max="16384" width="9.140625" style="121" customWidth="1"/>
  </cols>
  <sheetData>
    <row r="1" spans="4:5" ht="78" customHeight="1">
      <c r="D1" s="559" t="s">
        <v>620</v>
      </c>
      <c r="E1" s="559"/>
    </row>
    <row r="2" spans="1:5" ht="21.75" customHeight="1">
      <c r="A2" s="560"/>
      <c r="B2" s="560"/>
      <c r="C2" s="560"/>
      <c r="D2" s="560"/>
      <c r="E2" s="560"/>
    </row>
    <row r="3" spans="1:5" ht="71.25" customHeight="1">
      <c r="A3" s="669" t="s">
        <v>289</v>
      </c>
      <c r="B3" s="669"/>
      <c r="C3" s="669"/>
      <c r="D3" s="669"/>
      <c r="E3" s="669"/>
    </row>
    <row r="4" spans="1:5" ht="54" customHeight="1">
      <c r="A4" s="670" t="s">
        <v>0</v>
      </c>
      <c r="B4" s="520" t="s">
        <v>131</v>
      </c>
      <c r="C4" s="520" t="s">
        <v>132</v>
      </c>
      <c r="D4" s="672" t="s">
        <v>1</v>
      </c>
      <c r="E4" s="672" t="s">
        <v>2</v>
      </c>
    </row>
    <row r="5" spans="1:5" ht="18.75">
      <c r="A5" s="670"/>
      <c r="B5" s="671"/>
      <c r="C5" s="671"/>
      <c r="D5" s="672"/>
      <c r="E5" s="672"/>
    </row>
    <row r="6" spans="1:5" ht="31.5" customHeight="1">
      <c r="A6" s="472" t="s">
        <v>3</v>
      </c>
      <c r="B6" s="473"/>
      <c r="C6" s="473"/>
      <c r="D6" s="473"/>
      <c r="E6" s="474"/>
    </row>
    <row r="7" spans="1:5" ht="18.75">
      <c r="A7" s="475" t="s">
        <v>14</v>
      </c>
      <c r="B7" s="477" t="s">
        <v>651</v>
      </c>
      <c r="C7" s="122" t="s">
        <v>133</v>
      </c>
      <c r="D7" s="673" t="s">
        <v>118</v>
      </c>
      <c r="E7" s="674">
        <v>20</v>
      </c>
    </row>
    <row r="8" spans="1:5" ht="18.75">
      <c r="A8" s="476"/>
      <c r="B8" s="478"/>
      <c r="C8" s="223" t="s">
        <v>531</v>
      </c>
      <c r="D8" s="506"/>
      <c r="E8" s="507"/>
    </row>
    <row r="9" spans="1:5" ht="18.75">
      <c r="A9" s="476"/>
      <c r="B9" s="478"/>
      <c r="C9" s="223" t="s">
        <v>532</v>
      </c>
      <c r="D9" s="506"/>
      <c r="E9" s="507"/>
    </row>
    <row r="10" spans="1:5" ht="24.75" customHeight="1">
      <c r="A10" s="476"/>
      <c r="B10" s="478"/>
      <c r="C10" s="223" t="s">
        <v>533</v>
      </c>
      <c r="D10" s="506"/>
      <c r="E10" s="507"/>
    </row>
    <row r="11" spans="1:5" ht="18.75">
      <c r="A11" s="476" t="s">
        <v>15</v>
      </c>
      <c r="B11" s="478" t="s">
        <v>5</v>
      </c>
      <c r="C11" s="123" t="s">
        <v>41</v>
      </c>
      <c r="D11" s="506" t="s">
        <v>118</v>
      </c>
      <c r="E11" s="507">
        <v>5</v>
      </c>
    </row>
    <row r="12" spans="1:5" ht="39.75" customHeight="1">
      <c r="A12" s="476"/>
      <c r="B12" s="478"/>
      <c r="C12" s="123" t="s">
        <v>64</v>
      </c>
      <c r="D12" s="506"/>
      <c r="E12" s="507"/>
    </row>
    <row r="13" spans="1:5" ht="19.5" customHeight="1" hidden="1" thickBot="1">
      <c r="A13" s="476"/>
      <c r="B13" s="478"/>
      <c r="C13" s="123"/>
      <c r="D13" s="506"/>
      <c r="E13" s="507"/>
    </row>
    <row r="14" spans="1:5" ht="18.75">
      <c r="A14" s="476" t="s">
        <v>16</v>
      </c>
      <c r="B14" s="478" t="s">
        <v>33</v>
      </c>
      <c r="C14" s="123" t="s">
        <v>40</v>
      </c>
      <c r="D14" s="506" t="s">
        <v>118</v>
      </c>
      <c r="E14" s="507">
        <v>10</v>
      </c>
    </row>
    <row r="15" spans="1:5" ht="37.5">
      <c r="A15" s="476"/>
      <c r="B15" s="478"/>
      <c r="C15" s="123" t="s">
        <v>38</v>
      </c>
      <c r="D15" s="506"/>
      <c r="E15" s="507"/>
    </row>
    <row r="16" spans="1:5" ht="42" customHeight="1">
      <c r="A16" s="476"/>
      <c r="B16" s="478"/>
      <c r="C16" s="123" t="s">
        <v>193</v>
      </c>
      <c r="D16" s="506"/>
      <c r="E16" s="507"/>
    </row>
    <row r="17" spans="1:5" ht="18.75">
      <c r="A17" s="476" t="s">
        <v>17</v>
      </c>
      <c r="B17" s="478" t="s">
        <v>255</v>
      </c>
      <c r="C17" s="123" t="s">
        <v>256</v>
      </c>
      <c r="D17" s="506" t="s">
        <v>118</v>
      </c>
      <c r="E17" s="507">
        <v>15</v>
      </c>
    </row>
    <row r="18" spans="1:5" ht="18.75">
      <c r="A18" s="476"/>
      <c r="B18" s="478"/>
      <c r="C18" s="123" t="s">
        <v>257</v>
      </c>
      <c r="D18" s="506"/>
      <c r="E18" s="507"/>
    </row>
    <row r="19" spans="1:5" ht="45" customHeight="1">
      <c r="A19" s="476"/>
      <c r="B19" s="478"/>
      <c r="C19" s="123" t="s">
        <v>258</v>
      </c>
      <c r="D19" s="506"/>
      <c r="E19" s="507"/>
    </row>
    <row r="20" spans="1:5" ht="46.5" customHeight="1">
      <c r="A20" s="476" t="s">
        <v>18</v>
      </c>
      <c r="B20" s="478" t="s">
        <v>68</v>
      </c>
      <c r="C20" s="123" t="s">
        <v>63</v>
      </c>
      <c r="D20" s="506" t="s">
        <v>118</v>
      </c>
      <c r="E20" s="507">
        <v>10</v>
      </c>
    </row>
    <row r="21" spans="1:5" ht="68.25" customHeight="1">
      <c r="A21" s="512"/>
      <c r="B21" s="675"/>
      <c r="C21" s="124" t="s">
        <v>58</v>
      </c>
      <c r="D21" s="676"/>
      <c r="E21" s="677"/>
    </row>
    <row r="22" spans="1:5" ht="24.75" customHeight="1">
      <c r="A22" s="125"/>
      <c r="B22" s="126"/>
      <c r="C22" s="126"/>
      <c r="D22" s="127" t="s">
        <v>6</v>
      </c>
      <c r="E22" s="128">
        <f>SUM(E7:E21)</f>
        <v>60</v>
      </c>
    </row>
    <row r="23" spans="1:5" ht="31.5" customHeight="1">
      <c r="A23" s="472" t="s">
        <v>7</v>
      </c>
      <c r="B23" s="473"/>
      <c r="C23" s="473"/>
      <c r="D23" s="473"/>
      <c r="E23" s="474"/>
    </row>
    <row r="24" spans="1:5" s="101" customFormat="1" ht="48.75" customHeight="1">
      <c r="A24" s="636" t="s">
        <v>20</v>
      </c>
      <c r="B24" s="621" t="s">
        <v>456</v>
      </c>
      <c r="C24" s="230" t="s">
        <v>65</v>
      </c>
      <c r="D24" s="593" t="s">
        <v>118</v>
      </c>
      <c r="E24" s="588">
        <v>5</v>
      </c>
    </row>
    <row r="25" spans="1:5" s="101" customFormat="1" ht="18.75">
      <c r="A25" s="591"/>
      <c r="B25" s="367"/>
      <c r="C25" s="228" t="s">
        <v>43</v>
      </c>
      <c r="D25" s="592"/>
      <c r="E25" s="589"/>
    </row>
    <row r="26" spans="1:5" s="101" customFormat="1" ht="57" customHeight="1">
      <c r="A26" s="611" t="s">
        <v>21</v>
      </c>
      <c r="B26" s="366" t="s">
        <v>66</v>
      </c>
      <c r="C26" s="228" t="s">
        <v>42</v>
      </c>
      <c r="D26" s="626" t="s">
        <v>118</v>
      </c>
      <c r="E26" s="627">
        <v>5</v>
      </c>
    </row>
    <row r="27" spans="1:5" s="101" customFormat="1" ht="63.75" customHeight="1">
      <c r="A27" s="591"/>
      <c r="B27" s="367"/>
      <c r="C27" s="228" t="s">
        <v>41</v>
      </c>
      <c r="D27" s="592"/>
      <c r="E27" s="589"/>
    </row>
    <row r="28" spans="1:5" s="101" customFormat="1" ht="70.5" customHeight="1">
      <c r="A28" s="611" t="s">
        <v>22</v>
      </c>
      <c r="B28" s="366" t="s">
        <v>465</v>
      </c>
      <c r="C28" s="228" t="s">
        <v>203</v>
      </c>
      <c r="D28" s="626" t="s">
        <v>118</v>
      </c>
      <c r="E28" s="627">
        <v>5</v>
      </c>
    </row>
    <row r="29" spans="1:5" s="101" customFormat="1" ht="18.75">
      <c r="A29" s="591"/>
      <c r="B29" s="367"/>
      <c r="C29" s="228" t="s">
        <v>41</v>
      </c>
      <c r="D29" s="592"/>
      <c r="E29" s="589"/>
    </row>
    <row r="30" spans="1:5" s="101" customFormat="1" ht="39.75" customHeight="1">
      <c r="A30" s="611" t="s">
        <v>23</v>
      </c>
      <c r="B30" s="366" t="s">
        <v>457</v>
      </c>
      <c r="C30" s="228" t="s">
        <v>44</v>
      </c>
      <c r="D30" s="626" t="s">
        <v>118</v>
      </c>
      <c r="E30" s="627">
        <v>5</v>
      </c>
    </row>
    <row r="31" spans="1:5" s="101" customFormat="1" ht="39.75" customHeight="1">
      <c r="A31" s="631"/>
      <c r="B31" s="630"/>
      <c r="C31" s="232" t="s">
        <v>45</v>
      </c>
      <c r="D31" s="629"/>
      <c r="E31" s="628"/>
    </row>
    <row r="32" spans="1:5" s="101" customFormat="1" ht="18.75">
      <c r="A32" s="86"/>
      <c r="B32" s="87"/>
      <c r="C32" s="87"/>
      <c r="D32" s="88" t="s">
        <v>6</v>
      </c>
      <c r="E32" s="233">
        <f>SUM(E24:E31)</f>
        <v>20</v>
      </c>
    </row>
    <row r="33" spans="1:5" ht="31.5" customHeight="1">
      <c r="A33" s="472" t="s">
        <v>9</v>
      </c>
      <c r="B33" s="473"/>
      <c r="C33" s="473"/>
      <c r="D33" s="473"/>
      <c r="E33" s="474"/>
    </row>
    <row r="34" spans="1:5" ht="55.5" customHeight="1">
      <c r="A34" s="475" t="s">
        <v>25</v>
      </c>
      <c r="B34" s="678" t="s">
        <v>595</v>
      </c>
      <c r="C34" s="130" t="s">
        <v>46</v>
      </c>
      <c r="D34" s="506" t="s">
        <v>119</v>
      </c>
      <c r="E34" s="674">
        <v>10</v>
      </c>
    </row>
    <row r="35" spans="1:5" ht="96.75" customHeight="1">
      <c r="A35" s="476"/>
      <c r="B35" s="679"/>
      <c r="C35" s="131" t="s">
        <v>47</v>
      </c>
      <c r="D35" s="506"/>
      <c r="E35" s="507"/>
    </row>
    <row r="36" spans="1:5" ht="24.75" customHeight="1">
      <c r="A36" s="476" t="s">
        <v>26</v>
      </c>
      <c r="B36" s="478" t="s">
        <v>10</v>
      </c>
      <c r="C36" s="123" t="s">
        <v>48</v>
      </c>
      <c r="D36" s="506" t="s">
        <v>119</v>
      </c>
      <c r="E36" s="507">
        <v>10</v>
      </c>
    </row>
    <row r="37" spans="1:5" ht="18.75">
      <c r="A37" s="512"/>
      <c r="B37" s="675"/>
      <c r="C37" s="129" t="s">
        <v>61</v>
      </c>
      <c r="D37" s="506"/>
      <c r="E37" s="677"/>
    </row>
    <row r="38" spans="1:5" ht="33.75" customHeight="1">
      <c r="A38" s="125"/>
      <c r="B38" s="126"/>
      <c r="C38" s="126"/>
      <c r="D38" s="132" t="s">
        <v>6</v>
      </c>
      <c r="E38" s="133">
        <f>SUM(E34:E37)</f>
        <v>20</v>
      </c>
    </row>
    <row r="39" spans="1:5" ht="42.75" customHeight="1">
      <c r="A39" s="463" t="s">
        <v>13</v>
      </c>
      <c r="B39" s="464"/>
      <c r="C39" s="464"/>
      <c r="D39" s="465"/>
      <c r="E39" s="133">
        <f>E38+E32+E22</f>
        <v>100</v>
      </c>
    </row>
  </sheetData>
  <sheetProtection/>
  <mergeCells count="56">
    <mergeCell ref="A36:A37"/>
    <mergeCell ref="B36:B37"/>
    <mergeCell ref="D36:D37"/>
    <mergeCell ref="E36:E37"/>
    <mergeCell ref="A39:D39"/>
    <mergeCell ref="A30:A31"/>
    <mergeCell ref="B30:B31"/>
    <mergeCell ref="D30:D31"/>
    <mergeCell ref="E30:E31"/>
    <mergeCell ref="A33:E33"/>
    <mergeCell ref="A34:A35"/>
    <mergeCell ref="B34:B35"/>
    <mergeCell ref="D34:D35"/>
    <mergeCell ref="E34:E35"/>
    <mergeCell ref="A26:A27"/>
    <mergeCell ref="B26:B27"/>
    <mergeCell ref="D26:D27"/>
    <mergeCell ref="E26:E27"/>
    <mergeCell ref="A28:A29"/>
    <mergeCell ref="B28:B29"/>
    <mergeCell ref="D28:D29"/>
    <mergeCell ref="E28:E29"/>
    <mergeCell ref="A20:A21"/>
    <mergeCell ref="B20:B21"/>
    <mergeCell ref="D20:D21"/>
    <mergeCell ref="E20:E21"/>
    <mergeCell ref="A23:E23"/>
    <mergeCell ref="A24:A25"/>
    <mergeCell ref="B24:B25"/>
    <mergeCell ref="D24:D25"/>
    <mergeCell ref="E24:E25"/>
    <mergeCell ref="A14:A16"/>
    <mergeCell ref="B14:B16"/>
    <mergeCell ref="D14:D16"/>
    <mergeCell ref="E14:E16"/>
    <mergeCell ref="A17:A19"/>
    <mergeCell ref="B17:B19"/>
    <mergeCell ref="D17:D19"/>
    <mergeCell ref="E17:E19"/>
    <mergeCell ref="A6:E6"/>
    <mergeCell ref="A7:A10"/>
    <mergeCell ref="B7:B10"/>
    <mergeCell ref="D7:D10"/>
    <mergeCell ref="E7:E10"/>
    <mergeCell ref="A11:A13"/>
    <mergeCell ref="B11:B13"/>
    <mergeCell ref="D11:D13"/>
    <mergeCell ref="E11:E13"/>
    <mergeCell ref="D1:E1"/>
    <mergeCell ref="A2:E2"/>
    <mergeCell ref="A3:E3"/>
    <mergeCell ref="A4:A5"/>
    <mergeCell ref="B4:B5"/>
    <mergeCell ref="C4:C5"/>
    <mergeCell ref="D4:D5"/>
    <mergeCell ref="E4:E5"/>
  </mergeCells>
  <printOptions/>
  <pageMargins left="1.1811023622047245" right="0.3937007874015748" top="0.7874015748031497" bottom="0.7874015748031497" header="0" footer="0"/>
  <pageSetup fitToHeight="100" horizontalDpi="600" verticalDpi="600" orientation="landscape" paperSize="9" scale="70" r:id="rId1"/>
  <rowBreaks count="2" manualBreakCount="2">
    <brk id="19" max="4" man="1"/>
    <brk id="32" max="4" man="1"/>
  </rowBreaks>
</worksheet>
</file>

<file path=xl/worksheets/sheet24.xml><?xml version="1.0" encoding="utf-8"?>
<worksheet xmlns="http://schemas.openxmlformats.org/spreadsheetml/2006/main" xmlns:r="http://schemas.openxmlformats.org/officeDocument/2006/relationships">
  <sheetPr>
    <tabColor rgb="FF92D050"/>
  </sheetPr>
  <dimension ref="A1:E47"/>
  <sheetViews>
    <sheetView view="pageBreakPreview" zoomScale="83" zoomScaleNormal="60" zoomScaleSheetLayoutView="83" zoomScalePageLayoutView="0" workbookViewId="0" topLeftCell="A27">
      <selection activeCell="E4" sqref="E4"/>
    </sheetView>
  </sheetViews>
  <sheetFormatPr defaultColWidth="9.140625" defaultRowHeight="21" customHeight="1"/>
  <cols>
    <col min="1" max="1" width="9.140625" style="120" customWidth="1"/>
    <col min="2" max="2" width="59.140625" style="121" customWidth="1"/>
    <col min="3" max="3" width="64.00390625" style="121" customWidth="1"/>
    <col min="4" max="4" width="29.00390625" style="121" customWidth="1"/>
    <col min="5" max="5" width="20.140625" style="121" customWidth="1"/>
    <col min="6" max="16384" width="9.140625" style="121" customWidth="1"/>
  </cols>
  <sheetData>
    <row r="1" spans="4:5" ht="72.75" customHeight="1">
      <c r="D1" s="559" t="s">
        <v>621</v>
      </c>
      <c r="E1" s="559"/>
    </row>
    <row r="2" spans="1:5" ht="15.75" customHeight="1">
      <c r="A2" s="560"/>
      <c r="B2" s="560"/>
      <c r="C2" s="560"/>
      <c r="D2" s="560"/>
      <c r="E2" s="560"/>
    </row>
    <row r="3" spans="1:5" ht="75.75" customHeight="1">
      <c r="A3" s="669" t="s">
        <v>290</v>
      </c>
      <c r="B3" s="669"/>
      <c r="C3" s="669"/>
      <c r="D3" s="669"/>
      <c r="E3" s="669"/>
    </row>
    <row r="4" spans="1:5" ht="81.75" customHeight="1">
      <c r="A4" s="134" t="s">
        <v>0</v>
      </c>
      <c r="B4" s="135" t="s">
        <v>131</v>
      </c>
      <c r="C4" s="135" t="s">
        <v>132</v>
      </c>
      <c r="D4" s="136" t="s">
        <v>1</v>
      </c>
      <c r="E4" s="136" t="s">
        <v>2</v>
      </c>
    </row>
    <row r="5" spans="1:5" ht="34.5" customHeight="1">
      <c r="A5" s="680" t="s">
        <v>3</v>
      </c>
      <c r="B5" s="680"/>
      <c r="C5" s="680"/>
      <c r="D5" s="680"/>
      <c r="E5" s="680"/>
    </row>
    <row r="6" spans="1:5" ht="18.75">
      <c r="A6" s="475" t="s">
        <v>14</v>
      </c>
      <c r="B6" s="477" t="s">
        <v>260</v>
      </c>
      <c r="C6" s="122" t="s">
        <v>261</v>
      </c>
      <c r="D6" s="673" t="s">
        <v>118</v>
      </c>
      <c r="E6" s="674">
        <v>6</v>
      </c>
    </row>
    <row r="7" spans="1:5" ht="59.25" customHeight="1">
      <c r="A7" s="476"/>
      <c r="B7" s="478"/>
      <c r="C7" s="123" t="s">
        <v>262</v>
      </c>
      <c r="D7" s="506"/>
      <c r="E7" s="507"/>
    </row>
    <row r="8" spans="1:5" ht="18.75">
      <c r="A8" s="476" t="s">
        <v>15</v>
      </c>
      <c r="B8" s="478" t="s">
        <v>263</v>
      </c>
      <c r="C8" s="123" t="s">
        <v>264</v>
      </c>
      <c r="D8" s="506" t="s">
        <v>118</v>
      </c>
      <c r="E8" s="507">
        <v>6</v>
      </c>
    </row>
    <row r="9" spans="1:5" ht="27" customHeight="1">
      <c r="A9" s="476"/>
      <c r="B9" s="478"/>
      <c r="C9" s="123" t="s">
        <v>265</v>
      </c>
      <c r="D9" s="506"/>
      <c r="E9" s="507"/>
    </row>
    <row r="10" spans="1:5" ht="37.5">
      <c r="A10" s="476" t="s">
        <v>16</v>
      </c>
      <c r="B10" s="478" t="s">
        <v>29</v>
      </c>
      <c r="C10" s="123" t="s">
        <v>266</v>
      </c>
      <c r="D10" s="506" t="s">
        <v>118</v>
      </c>
      <c r="E10" s="507">
        <v>6</v>
      </c>
    </row>
    <row r="11" spans="1:5" ht="25.5" customHeight="1">
      <c r="A11" s="476"/>
      <c r="B11" s="478"/>
      <c r="C11" s="123" t="s">
        <v>267</v>
      </c>
      <c r="D11" s="506"/>
      <c r="E11" s="507"/>
    </row>
    <row r="12" spans="1:5" ht="18.75">
      <c r="A12" s="476" t="s">
        <v>17</v>
      </c>
      <c r="B12" s="478" t="s">
        <v>268</v>
      </c>
      <c r="C12" s="123" t="s">
        <v>269</v>
      </c>
      <c r="D12" s="506" t="s">
        <v>118</v>
      </c>
      <c r="E12" s="507">
        <v>6</v>
      </c>
    </row>
    <row r="13" spans="1:5" ht="18.75">
      <c r="A13" s="476"/>
      <c r="B13" s="478"/>
      <c r="C13" s="123" t="s">
        <v>270</v>
      </c>
      <c r="D13" s="506"/>
      <c r="E13" s="507"/>
    </row>
    <row r="14" spans="1:5" ht="30" customHeight="1">
      <c r="A14" s="476"/>
      <c r="B14" s="478"/>
      <c r="C14" s="123" t="s">
        <v>271</v>
      </c>
      <c r="D14" s="506"/>
      <c r="E14" s="507"/>
    </row>
    <row r="15" spans="1:5" ht="44.25" customHeight="1">
      <c r="A15" s="476" t="s">
        <v>18</v>
      </c>
      <c r="B15" s="523" t="s">
        <v>37</v>
      </c>
      <c r="C15" s="124" t="s">
        <v>272</v>
      </c>
      <c r="D15" s="506" t="s">
        <v>118</v>
      </c>
      <c r="E15" s="507">
        <v>7</v>
      </c>
    </row>
    <row r="16" spans="1:5" ht="21" customHeight="1">
      <c r="A16" s="476"/>
      <c r="B16" s="523"/>
      <c r="C16" s="124" t="s">
        <v>273</v>
      </c>
      <c r="D16" s="506"/>
      <c r="E16" s="507"/>
    </row>
    <row r="17" spans="1:5" ht="7.5" customHeight="1" hidden="1">
      <c r="A17" s="476"/>
      <c r="B17" s="523"/>
      <c r="C17" s="123"/>
      <c r="D17" s="506"/>
      <c r="E17" s="507"/>
    </row>
    <row r="18" spans="1:5" ht="27.75" customHeight="1">
      <c r="A18" s="476" t="s">
        <v>19</v>
      </c>
      <c r="B18" s="478" t="s">
        <v>274</v>
      </c>
      <c r="C18" s="123" t="s">
        <v>275</v>
      </c>
      <c r="D18" s="506" t="s">
        <v>118</v>
      </c>
      <c r="E18" s="507">
        <v>5</v>
      </c>
    </row>
    <row r="19" spans="1:5" ht="18.75">
      <c r="A19" s="512"/>
      <c r="B19" s="675"/>
      <c r="C19" s="129" t="s">
        <v>276</v>
      </c>
      <c r="D19" s="676"/>
      <c r="E19" s="677"/>
    </row>
    <row r="20" spans="1:5" ht="18.75">
      <c r="A20" s="125"/>
      <c r="B20" s="126"/>
      <c r="C20" s="126"/>
      <c r="D20" s="132" t="s">
        <v>6</v>
      </c>
      <c r="E20" s="133">
        <f>SUM(E6:E19)</f>
        <v>36</v>
      </c>
    </row>
    <row r="21" spans="1:5" ht="18.75">
      <c r="A21" s="125"/>
      <c r="B21" s="126"/>
      <c r="C21" s="463" t="s">
        <v>278</v>
      </c>
      <c r="D21" s="465"/>
      <c r="E21" s="133">
        <f>E20/6</f>
        <v>6</v>
      </c>
    </row>
    <row r="22" spans="1:5" ht="36.75" customHeight="1">
      <c r="A22" s="472" t="s">
        <v>7</v>
      </c>
      <c r="B22" s="473"/>
      <c r="C22" s="473"/>
      <c r="D22" s="473"/>
      <c r="E22" s="474"/>
    </row>
    <row r="23" spans="1:5" ht="68.25" customHeight="1">
      <c r="A23" s="475" t="s">
        <v>20</v>
      </c>
      <c r="B23" s="477" t="s">
        <v>117</v>
      </c>
      <c r="C23" s="122" t="s">
        <v>124</v>
      </c>
      <c r="D23" s="673" t="s">
        <v>118</v>
      </c>
      <c r="E23" s="674">
        <v>5</v>
      </c>
    </row>
    <row r="24" spans="1:5" ht="68.25" customHeight="1">
      <c r="A24" s="476"/>
      <c r="B24" s="478"/>
      <c r="C24" s="123" t="s">
        <v>125</v>
      </c>
      <c r="D24" s="506"/>
      <c r="E24" s="507"/>
    </row>
    <row r="25" spans="1:5" ht="76.5" customHeight="1" hidden="1">
      <c r="A25" s="476"/>
      <c r="B25" s="522"/>
      <c r="C25" s="123"/>
      <c r="D25" s="673"/>
      <c r="E25" s="507"/>
    </row>
    <row r="26" spans="1:5" ht="57.75" customHeight="1" hidden="1">
      <c r="A26" s="476"/>
      <c r="B26" s="522"/>
      <c r="C26" s="123"/>
      <c r="D26" s="506"/>
      <c r="E26" s="507"/>
    </row>
    <row r="27" spans="1:5" ht="29.25" customHeight="1">
      <c r="A27" s="476" t="s">
        <v>21</v>
      </c>
      <c r="B27" s="478" t="s">
        <v>466</v>
      </c>
      <c r="C27" s="123" t="s">
        <v>69</v>
      </c>
      <c r="D27" s="506" t="s">
        <v>118</v>
      </c>
      <c r="E27" s="507">
        <v>5</v>
      </c>
    </row>
    <row r="28" spans="1:5" ht="18.75">
      <c r="A28" s="476"/>
      <c r="B28" s="478"/>
      <c r="C28" s="123" t="s">
        <v>70</v>
      </c>
      <c r="D28" s="506"/>
      <c r="E28" s="507"/>
    </row>
    <row r="29" spans="1:5" ht="18.75">
      <c r="A29" s="476"/>
      <c r="B29" s="478"/>
      <c r="C29" s="123" t="s">
        <v>71</v>
      </c>
      <c r="D29" s="506"/>
      <c r="E29" s="507"/>
    </row>
    <row r="30" spans="1:5" ht="66.75" customHeight="1">
      <c r="A30" s="137" t="s">
        <v>22</v>
      </c>
      <c r="B30" s="123" t="s">
        <v>467</v>
      </c>
      <c r="C30" s="123" t="s">
        <v>486</v>
      </c>
      <c r="D30" s="138" t="s">
        <v>119</v>
      </c>
      <c r="E30" s="139">
        <v>4</v>
      </c>
    </row>
    <row r="31" spans="1:5" ht="57.75" customHeight="1">
      <c r="A31" s="476" t="s">
        <v>23</v>
      </c>
      <c r="B31" s="513" t="s">
        <v>468</v>
      </c>
      <c r="C31" s="123" t="s">
        <v>127</v>
      </c>
      <c r="D31" s="681" t="s">
        <v>118</v>
      </c>
      <c r="E31" s="507">
        <f>5+5</f>
        <v>10</v>
      </c>
    </row>
    <row r="32" spans="1:5" ht="66.75" customHeight="1">
      <c r="A32" s="512"/>
      <c r="B32" s="514"/>
      <c r="C32" s="129" t="s">
        <v>60</v>
      </c>
      <c r="D32" s="682"/>
      <c r="E32" s="677"/>
    </row>
    <row r="33" spans="1:5" ht="18.75">
      <c r="A33" s="125"/>
      <c r="B33" s="126"/>
      <c r="C33" s="126"/>
      <c r="D33" s="144" t="s">
        <v>6</v>
      </c>
      <c r="E33" s="133">
        <f>SUM(E23:E32)</f>
        <v>24</v>
      </c>
    </row>
    <row r="34" spans="1:5" ht="18.75">
      <c r="A34" s="125"/>
      <c r="B34" s="126"/>
      <c r="C34" s="463" t="s">
        <v>278</v>
      </c>
      <c r="D34" s="465"/>
      <c r="E34" s="133">
        <f>E33/4</f>
        <v>6</v>
      </c>
    </row>
    <row r="35" spans="1:5" ht="36" customHeight="1">
      <c r="A35" s="683" t="s">
        <v>9</v>
      </c>
      <c r="B35" s="684"/>
      <c r="C35" s="684"/>
      <c r="D35" s="684"/>
      <c r="E35" s="685"/>
    </row>
    <row r="36" spans="1:5" ht="21" customHeight="1">
      <c r="A36" s="475" t="s">
        <v>25</v>
      </c>
      <c r="B36" s="477" t="s">
        <v>32</v>
      </c>
      <c r="C36" s="226" t="s">
        <v>39</v>
      </c>
      <c r="D36" s="673" t="s">
        <v>118</v>
      </c>
      <c r="E36" s="674">
        <v>7</v>
      </c>
    </row>
    <row r="37" spans="1:5" ht="21" customHeight="1">
      <c r="A37" s="476"/>
      <c r="B37" s="478"/>
      <c r="C37" s="227" t="s">
        <v>495</v>
      </c>
      <c r="D37" s="506"/>
      <c r="E37" s="507"/>
    </row>
    <row r="38" spans="1:5" ht="21" customHeight="1">
      <c r="A38" s="476"/>
      <c r="B38" s="478"/>
      <c r="C38" s="227" t="s">
        <v>396</v>
      </c>
      <c r="D38" s="506"/>
      <c r="E38" s="507"/>
    </row>
    <row r="39" spans="1:5" ht="21" customHeight="1">
      <c r="A39" s="476" t="s">
        <v>26</v>
      </c>
      <c r="B39" s="478" t="s">
        <v>11</v>
      </c>
      <c r="C39" s="141" t="s">
        <v>55</v>
      </c>
      <c r="D39" s="506" t="s">
        <v>118</v>
      </c>
      <c r="E39" s="507">
        <v>5</v>
      </c>
    </row>
    <row r="40" spans="1:5" ht="21" customHeight="1">
      <c r="A40" s="476"/>
      <c r="B40" s="478"/>
      <c r="C40" s="141" t="s">
        <v>54</v>
      </c>
      <c r="D40" s="506"/>
      <c r="E40" s="507"/>
    </row>
    <row r="41" spans="1:5" ht="21" customHeight="1">
      <c r="A41" s="476"/>
      <c r="B41" s="478"/>
      <c r="C41" s="141" t="s">
        <v>53</v>
      </c>
      <c r="D41" s="506"/>
      <c r="E41" s="507"/>
    </row>
    <row r="42" spans="1:5" ht="38.25" customHeight="1">
      <c r="A42" s="476" t="s">
        <v>27</v>
      </c>
      <c r="B42" s="478" t="s">
        <v>12</v>
      </c>
      <c r="C42" s="123" t="s">
        <v>51</v>
      </c>
      <c r="D42" s="506" t="s">
        <v>118</v>
      </c>
      <c r="E42" s="507">
        <v>6</v>
      </c>
    </row>
    <row r="43" spans="1:5" ht="29.25" customHeight="1">
      <c r="A43" s="512"/>
      <c r="B43" s="675"/>
      <c r="C43" s="129" t="s">
        <v>52</v>
      </c>
      <c r="D43" s="676"/>
      <c r="E43" s="677"/>
    </row>
    <row r="44" spans="1:5" ht="33.75" customHeight="1">
      <c r="A44" s="125"/>
      <c r="B44" s="126"/>
      <c r="C44" s="145"/>
      <c r="D44" s="132" t="s">
        <v>6</v>
      </c>
      <c r="E44" s="133">
        <f>SUM(E36:E43)</f>
        <v>18</v>
      </c>
    </row>
    <row r="45" spans="1:5" ht="18.75">
      <c r="A45" s="125"/>
      <c r="B45" s="126"/>
      <c r="C45" s="463" t="s">
        <v>278</v>
      </c>
      <c r="D45" s="465"/>
      <c r="E45" s="146">
        <f>E44/3</f>
        <v>6</v>
      </c>
    </row>
    <row r="46" spans="1:5" ht="18.75">
      <c r="A46" s="142"/>
      <c r="B46" s="143"/>
      <c r="C46" s="147"/>
      <c r="D46" s="148" t="s">
        <v>279</v>
      </c>
      <c r="E46" s="149">
        <f>E21+E34+E45</f>
        <v>18</v>
      </c>
    </row>
    <row r="47" spans="1:5" ht="18.75">
      <c r="A47" s="686" t="s">
        <v>30</v>
      </c>
      <c r="B47" s="686"/>
      <c r="C47" s="686"/>
      <c r="D47" s="686"/>
      <c r="E47" s="150">
        <f>E46/3*10</f>
        <v>60</v>
      </c>
    </row>
  </sheetData>
  <sheetProtection/>
  <mergeCells count="62">
    <mergeCell ref="A47:D47"/>
    <mergeCell ref="A39:A41"/>
    <mergeCell ref="B39:B41"/>
    <mergeCell ref="D39:D41"/>
    <mergeCell ref="E39:E41"/>
    <mergeCell ref="A42:A43"/>
    <mergeCell ref="B42:B43"/>
    <mergeCell ref="D42:D43"/>
    <mergeCell ref="E42:E43"/>
    <mergeCell ref="C45:D45"/>
    <mergeCell ref="A31:A32"/>
    <mergeCell ref="B31:B32"/>
    <mergeCell ref="D31:D32"/>
    <mergeCell ref="E31:E32"/>
    <mergeCell ref="A35:E35"/>
    <mergeCell ref="A36:A38"/>
    <mergeCell ref="B36:B38"/>
    <mergeCell ref="D36:D38"/>
    <mergeCell ref="E36:E38"/>
    <mergeCell ref="C34:D34"/>
    <mergeCell ref="A25:A26"/>
    <mergeCell ref="B25:B26"/>
    <mergeCell ref="D25:D26"/>
    <mergeCell ref="E25:E26"/>
    <mergeCell ref="A27:A29"/>
    <mergeCell ref="B27:B29"/>
    <mergeCell ref="D27:D29"/>
    <mergeCell ref="E27:E29"/>
    <mergeCell ref="A18:A19"/>
    <mergeCell ref="B18:B19"/>
    <mergeCell ref="D18:D19"/>
    <mergeCell ref="E18:E19"/>
    <mergeCell ref="A22:E22"/>
    <mergeCell ref="A23:A24"/>
    <mergeCell ref="B23:B24"/>
    <mergeCell ref="D23:D24"/>
    <mergeCell ref="E23:E24"/>
    <mergeCell ref="C21:D21"/>
    <mergeCell ref="A12:A14"/>
    <mergeCell ref="B12:B14"/>
    <mergeCell ref="D12:D14"/>
    <mergeCell ref="E12:E14"/>
    <mergeCell ref="A15:A17"/>
    <mergeCell ref="B15:B17"/>
    <mergeCell ref="D15:D17"/>
    <mergeCell ref="E15:E17"/>
    <mergeCell ref="A8:A9"/>
    <mergeCell ref="B8:B9"/>
    <mergeCell ref="D8:D9"/>
    <mergeCell ref="E8:E9"/>
    <mergeCell ref="A10:A11"/>
    <mergeCell ref="B10:B11"/>
    <mergeCell ref="D10:D11"/>
    <mergeCell ref="E10:E11"/>
    <mergeCell ref="D1:E1"/>
    <mergeCell ref="A2:E2"/>
    <mergeCell ref="A3:E3"/>
    <mergeCell ref="A5:E5"/>
    <mergeCell ref="A6:A7"/>
    <mergeCell ref="B6:B7"/>
    <mergeCell ref="D6:D7"/>
    <mergeCell ref="E6:E7"/>
  </mergeCells>
  <printOptions/>
  <pageMargins left="1.1811023622047245" right="0.3937007874015748" top="0.7874015748031497" bottom="0.7874015748031497" header="0" footer="0"/>
  <pageSetup fitToHeight="100" horizontalDpi="600" verticalDpi="600" orientation="landscape" paperSize="9" scale="71" r:id="rId1"/>
  <rowBreaks count="1" manualBreakCount="1">
    <brk id="38" max="4" man="1"/>
  </rowBreaks>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E31"/>
  <sheetViews>
    <sheetView view="pageBreakPreview" zoomScale="80" zoomScaleNormal="80" zoomScaleSheetLayoutView="80" workbookViewId="0" topLeftCell="A16">
      <selection activeCell="E26" sqref="E26:E27"/>
    </sheetView>
  </sheetViews>
  <sheetFormatPr defaultColWidth="9.140625" defaultRowHeight="15"/>
  <cols>
    <col min="1" max="1" width="9.140625" style="2" customWidth="1"/>
    <col min="2" max="2" width="58.7109375" style="9" customWidth="1"/>
    <col min="3" max="3" width="65.421875" style="9" customWidth="1"/>
    <col min="4" max="4" width="27.57421875" style="9" customWidth="1"/>
    <col min="5" max="5" width="23.7109375" style="24" customWidth="1"/>
    <col min="6" max="16384" width="9.140625" style="9" customWidth="1"/>
  </cols>
  <sheetData>
    <row r="1" spans="4:5" ht="84" customHeight="1">
      <c r="D1" s="403" t="s">
        <v>622</v>
      </c>
      <c r="E1" s="403"/>
    </row>
    <row r="2" spans="1:5" ht="18.75">
      <c r="A2" s="579"/>
      <c r="B2" s="579"/>
      <c r="C2" s="579"/>
      <c r="D2" s="579"/>
      <c r="E2" s="579"/>
    </row>
    <row r="3" spans="1:5" ht="57" customHeight="1">
      <c r="A3" s="340" t="s">
        <v>291</v>
      </c>
      <c r="B3" s="340"/>
      <c r="C3" s="340"/>
      <c r="D3" s="340"/>
      <c r="E3" s="340"/>
    </row>
    <row r="4" spans="1:5" ht="103.5" customHeight="1">
      <c r="A4" s="10" t="s">
        <v>0</v>
      </c>
      <c r="B4" s="11" t="s">
        <v>131</v>
      </c>
      <c r="C4" s="11" t="s">
        <v>132</v>
      </c>
      <c r="D4" s="11" t="s">
        <v>1</v>
      </c>
      <c r="E4" s="11" t="s">
        <v>2</v>
      </c>
    </row>
    <row r="5" spans="1:5" ht="16.5" customHeight="1">
      <c r="A5" s="373" t="s">
        <v>3</v>
      </c>
      <c r="B5" s="373"/>
      <c r="C5" s="373"/>
      <c r="D5" s="373"/>
      <c r="E5" s="373"/>
    </row>
    <row r="6" spans="1:5" ht="48" customHeight="1">
      <c r="A6" s="347" t="s">
        <v>14</v>
      </c>
      <c r="B6" s="424" t="s">
        <v>551</v>
      </c>
      <c r="C6" s="257" t="s">
        <v>120</v>
      </c>
      <c r="D6" s="351" t="s">
        <v>118</v>
      </c>
      <c r="E6" s="353">
        <v>20</v>
      </c>
    </row>
    <row r="7" spans="1:5" ht="24" customHeight="1">
      <c r="A7" s="361"/>
      <c r="B7" s="408"/>
      <c r="C7" s="258" t="s">
        <v>531</v>
      </c>
      <c r="D7" s="352"/>
      <c r="E7" s="341"/>
    </row>
    <row r="8" spans="1:5" ht="24" customHeight="1">
      <c r="A8" s="361"/>
      <c r="B8" s="408"/>
      <c r="C8" s="258" t="s">
        <v>532</v>
      </c>
      <c r="D8" s="352"/>
      <c r="E8" s="341"/>
    </row>
    <row r="9" spans="1:5" ht="60" customHeight="1">
      <c r="A9" s="348"/>
      <c r="B9" s="408"/>
      <c r="C9" s="258" t="s">
        <v>533</v>
      </c>
      <c r="D9" s="352"/>
      <c r="E9" s="341"/>
    </row>
    <row r="10" spans="1:5" ht="30" customHeight="1">
      <c r="A10" s="348" t="s">
        <v>15</v>
      </c>
      <c r="B10" s="350" t="s">
        <v>552</v>
      </c>
      <c r="C10" s="258" t="s">
        <v>120</v>
      </c>
      <c r="D10" s="352" t="s">
        <v>118</v>
      </c>
      <c r="E10" s="341">
        <v>10</v>
      </c>
    </row>
    <row r="11" spans="1:5" ht="18.75">
      <c r="A11" s="348"/>
      <c r="B11" s="350"/>
      <c r="C11" s="258" t="s">
        <v>159</v>
      </c>
      <c r="D11" s="352"/>
      <c r="E11" s="341"/>
    </row>
    <row r="12" spans="1:5" ht="18.75">
      <c r="A12" s="348"/>
      <c r="B12" s="350"/>
      <c r="C12" s="258" t="s">
        <v>292</v>
      </c>
      <c r="D12" s="352"/>
      <c r="E12" s="341"/>
    </row>
    <row r="13" spans="1:5" ht="28.5" customHeight="1">
      <c r="A13" s="348"/>
      <c r="B13" s="350"/>
      <c r="C13" s="258" t="s">
        <v>108</v>
      </c>
      <c r="D13" s="352"/>
      <c r="E13" s="341"/>
    </row>
    <row r="14" spans="1:5" ht="18.75">
      <c r="A14" s="348" t="s">
        <v>16</v>
      </c>
      <c r="B14" s="350" t="s">
        <v>553</v>
      </c>
      <c r="C14" s="258" t="s">
        <v>40</v>
      </c>
      <c r="D14" s="352" t="s">
        <v>118</v>
      </c>
      <c r="E14" s="341">
        <v>10</v>
      </c>
    </row>
    <row r="15" spans="1:5" ht="37.5">
      <c r="A15" s="348"/>
      <c r="B15" s="350"/>
      <c r="C15" s="258" t="s">
        <v>110</v>
      </c>
      <c r="D15" s="352"/>
      <c r="E15" s="341"/>
    </row>
    <row r="16" spans="1:5" ht="48" customHeight="1">
      <c r="A16" s="348" t="s">
        <v>17</v>
      </c>
      <c r="B16" s="350" t="s">
        <v>554</v>
      </c>
      <c r="C16" s="258" t="s">
        <v>63</v>
      </c>
      <c r="D16" s="352" t="s">
        <v>118</v>
      </c>
      <c r="E16" s="341">
        <v>20</v>
      </c>
    </row>
    <row r="17" spans="1:5" ht="26.25" customHeight="1">
      <c r="A17" s="348"/>
      <c r="B17" s="350"/>
      <c r="C17" s="266" t="s">
        <v>293</v>
      </c>
      <c r="D17" s="378"/>
      <c r="E17" s="342"/>
    </row>
    <row r="18" spans="1:5" ht="24" customHeight="1">
      <c r="A18" s="14"/>
      <c r="B18" s="12"/>
      <c r="C18" s="12"/>
      <c r="D18" s="25" t="s">
        <v>6</v>
      </c>
      <c r="E18" s="269">
        <f>SUM(E6:E17)</f>
        <v>60</v>
      </c>
    </row>
    <row r="19" spans="1:5" ht="24" customHeight="1">
      <c r="A19" s="373" t="s">
        <v>7</v>
      </c>
      <c r="B19" s="373"/>
      <c r="C19" s="373"/>
      <c r="D19" s="373"/>
      <c r="E19" s="373"/>
    </row>
    <row r="20" spans="1:5" ht="57" customHeight="1">
      <c r="A20" s="348" t="s">
        <v>20</v>
      </c>
      <c r="B20" s="350" t="s">
        <v>66</v>
      </c>
      <c r="C20" s="258" t="s">
        <v>42</v>
      </c>
      <c r="D20" s="352" t="s">
        <v>118</v>
      </c>
      <c r="E20" s="341">
        <v>10</v>
      </c>
    </row>
    <row r="21" spans="1:5" ht="57" customHeight="1">
      <c r="A21" s="348"/>
      <c r="B21" s="350"/>
      <c r="C21" s="258" t="s">
        <v>60</v>
      </c>
      <c r="D21" s="352"/>
      <c r="E21" s="341"/>
    </row>
    <row r="22" spans="1:5" ht="26.25" customHeight="1">
      <c r="A22" s="348" t="s">
        <v>21</v>
      </c>
      <c r="B22" s="350" t="s">
        <v>457</v>
      </c>
      <c r="C22" s="258" t="s">
        <v>44</v>
      </c>
      <c r="D22" s="352" t="s">
        <v>118</v>
      </c>
      <c r="E22" s="341">
        <v>10</v>
      </c>
    </row>
    <row r="23" spans="1:5" ht="18.75">
      <c r="A23" s="368"/>
      <c r="B23" s="374"/>
      <c r="C23" s="266" t="s">
        <v>45</v>
      </c>
      <c r="D23" s="378"/>
      <c r="E23" s="342"/>
    </row>
    <row r="24" spans="1:5" ht="18.75">
      <c r="A24" s="14"/>
      <c r="B24" s="12"/>
      <c r="C24" s="12"/>
      <c r="D24" s="153" t="s">
        <v>6</v>
      </c>
      <c r="E24" s="267">
        <f>SUM(E20:E23)</f>
        <v>20</v>
      </c>
    </row>
    <row r="25" spans="1:5" ht="30" customHeight="1">
      <c r="A25" s="373" t="s">
        <v>9</v>
      </c>
      <c r="B25" s="373"/>
      <c r="C25" s="373"/>
      <c r="D25" s="373"/>
      <c r="E25" s="373"/>
    </row>
    <row r="26" spans="1:5" ht="60" customHeight="1">
      <c r="A26" s="347" t="s">
        <v>25</v>
      </c>
      <c r="B26" s="424" t="s">
        <v>555</v>
      </c>
      <c r="C26" s="257" t="s">
        <v>46</v>
      </c>
      <c r="D26" s="351" t="s">
        <v>118</v>
      </c>
      <c r="E26" s="353">
        <v>10</v>
      </c>
    </row>
    <row r="27" spans="1:5" ht="95.25" customHeight="1">
      <c r="A27" s="348"/>
      <c r="B27" s="355"/>
      <c r="C27" s="258" t="s">
        <v>47</v>
      </c>
      <c r="D27" s="352"/>
      <c r="E27" s="341"/>
    </row>
    <row r="28" spans="1:5" ht="23.25" customHeight="1">
      <c r="A28" s="348" t="s">
        <v>26</v>
      </c>
      <c r="B28" s="350" t="s">
        <v>10</v>
      </c>
      <c r="C28" s="258" t="s">
        <v>48</v>
      </c>
      <c r="D28" s="352" t="s">
        <v>118</v>
      </c>
      <c r="E28" s="341">
        <v>10</v>
      </c>
    </row>
    <row r="29" spans="1:5" ht="18.75">
      <c r="A29" s="368"/>
      <c r="B29" s="374"/>
      <c r="C29" s="266" t="s">
        <v>61</v>
      </c>
      <c r="D29" s="378"/>
      <c r="E29" s="342"/>
    </row>
    <row r="30" spans="1:5" ht="27" customHeight="1">
      <c r="A30" s="306"/>
      <c r="B30" s="152"/>
      <c r="C30" s="152"/>
      <c r="D30" s="151" t="s">
        <v>6</v>
      </c>
      <c r="E30" s="267">
        <f>SUM(E26:E29)</f>
        <v>20</v>
      </c>
    </row>
    <row r="31" spans="1:5" ht="30" customHeight="1">
      <c r="A31" s="687" t="s">
        <v>13</v>
      </c>
      <c r="B31" s="688"/>
      <c r="C31" s="688"/>
      <c r="D31" s="689"/>
      <c r="E31" s="267">
        <f>E30+E24+E18</f>
        <v>100</v>
      </c>
    </row>
  </sheetData>
  <sheetProtection/>
  <mergeCells count="39">
    <mergeCell ref="A26:A27"/>
    <mergeCell ref="B26:B27"/>
    <mergeCell ref="D26:D27"/>
    <mergeCell ref="E26:E27"/>
    <mergeCell ref="A31:D31"/>
    <mergeCell ref="A28:A29"/>
    <mergeCell ref="B28:B29"/>
    <mergeCell ref="D28:D29"/>
    <mergeCell ref="E28:E29"/>
    <mergeCell ref="A22:A23"/>
    <mergeCell ref="B22:B23"/>
    <mergeCell ref="D22:D23"/>
    <mergeCell ref="E22:E23"/>
    <mergeCell ref="A25:E25"/>
    <mergeCell ref="A16:A17"/>
    <mergeCell ref="B16:B17"/>
    <mergeCell ref="D16:D17"/>
    <mergeCell ref="E16:E17"/>
    <mergeCell ref="A19:E19"/>
    <mergeCell ref="A20:A21"/>
    <mergeCell ref="B20:B21"/>
    <mergeCell ref="D20:D21"/>
    <mergeCell ref="E20:E21"/>
    <mergeCell ref="A10:A13"/>
    <mergeCell ref="B10:B13"/>
    <mergeCell ref="D10:D13"/>
    <mergeCell ref="E10:E13"/>
    <mergeCell ref="A14:A15"/>
    <mergeCell ref="B14:B15"/>
    <mergeCell ref="D14:D15"/>
    <mergeCell ref="E14:E15"/>
    <mergeCell ref="D1:E1"/>
    <mergeCell ref="A2:E2"/>
    <mergeCell ref="A3:E3"/>
    <mergeCell ref="A5:E5"/>
    <mergeCell ref="A6:A9"/>
    <mergeCell ref="B6:B9"/>
    <mergeCell ref="D6:D9"/>
    <mergeCell ref="E6:E9"/>
  </mergeCells>
  <printOptions/>
  <pageMargins left="0.7086614173228347" right="0.7086614173228347" top="0.7480314960629921" bottom="0.7480314960629921" header="0.31496062992125984" footer="0.31496062992125984"/>
  <pageSetup fitToHeight="100" fitToWidth="1" horizontalDpi="600" verticalDpi="600" orientation="landscape" paperSize="9" scale="70" r:id="rId1"/>
  <rowBreaks count="1" manualBreakCount="1">
    <brk id="18" max="255" man="1"/>
  </rowBreaks>
</worksheet>
</file>

<file path=xl/worksheets/sheet26.xml><?xml version="1.0" encoding="utf-8"?>
<worksheet xmlns="http://schemas.openxmlformats.org/spreadsheetml/2006/main" xmlns:r="http://schemas.openxmlformats.org/officeDocument/2006/relationships">
  <sheetPr>
    <tabColor rgb="FF00B0F0"/>
    <pageSetUpPr fitToPage="1"/>
  </sheetPr>
  <dimension ref="A1:F37"/>
  <sheetViews>
    <sheetView view="pageBreakPreview" zoomScale="80" zoomScaleNormal="83" zoomScaleSheetLayoutView="80" zoomScalePageLayoutView="0" workbookViewId="0" topLeftCell="A20">
      <selection activeCell="J15" sqref="J15"/>
    </sheetView>
  </sheetViews>
  <sheetFormatPr defaultColWidth="9.140625" defaultRowHeight="15"/>
  <cols>
    <col min="1" max="1" width="9.140625" style="2" customWidth="1"/>
    <col min="2" max="2" width="59.140625" style="9" customWidth="1"/>
    <col min="3" max="3" width="65.421875" style="9" customWidth="1"/>
    <col min="4" max="4" width="28.7109375" style="9" customWidth="1"/>
    <col min="5" max="5" width="23.7109375" style="24" customWidth="1"/>
    <col min="6" max="16384" width="9.140625" style="9" customWidth="1"/>
  </cols>
  <sheetData>
    <row r="1" spans="4:5" ht="84.75" customHeight="1">
      <c r="D1" s="403" t="s">
        <v>623</v>
      </c>
      <c r="E1" s="403"/>
    </row>
    <row r="2" spans="1:5" ht="19.5" customHeight="1">
      <c r="A2" s="363"/>
      <c r="B2" s="363"/>
      <c r="C2" s="363"/>
      <c r="D2" s="363"/>
      <c r="E2" s="363"/>
    </row>
    <row r="3" spans="1:5" ht="70.5" customHeight="1">
      <c r="A3" s="340" t="s">
        <v>294</v>
      </c>
      <c r="B3" s="340"/>
      <c r="C3" s="340"/>
      <c r="D3" s="340"/>
      <c r="E3" s="340"/>
    </row>
    <row r="4" spans="1:5" ht="94.5" customHeight="1">
      <c r="A4" s="10" t="s">
        <v>0</v>
      </c>
      <c r="B4" s="11" t="s">
        <v>131</v>
      </c>
      <c r="C4" s="11" t="s">
        <v>132</v>
      </c>
      <c r="D4" s="11" t="s">
        <v>1</v>
      </c>
      <c r="E4" s="11" t="s">
        <v>2</v>
      </c>
    </row>
    <row r="5" spans="1:5" ht="22.5" customHeight="1">
      <c r="A5" s="373" t="s">
        <v>3</v>
      </c>
      <c r="B5" s="373"/>
      <c r="C5" s="373"/>
      <c r="D5" s="373"/>
      <c r="E5" s="373"/>
    </row>
    <row r="6" spans="1:5" ht="18.75">
      <c r="A6" s="347" t="s">
        <v>14</v>
      </c>
      <c r="B6" s="412" t="s">
        <v>295</v>
      </c>
      <c r="C6" s="257" t="s">
        <v>296</v>
      </c>
      <c r="D6" s="351" t="s">
        <v>118</v>
      </c>
      <c r="E6" s="353">
        <v>7</v>
      </c>
    </row>
    <row r="7" spans="1:5" ht="18.75">
      <c r="A7" s="348"/>
      <c r="B7" s="390"/>
      <c r="C7" s="258" t="s">
        <v>297</v>
      </c>
      <c r="D7" s="352"/>
      <c r="E7" s="341"/>
    </row>
    <row r="8" spans="1:5" ht="18.75">
      <c r="A8" s="348"/>
      <c r="B8" s="390"/>
      <c r="C8" s="258" t="s">
        <v>298</v>
      </c>
      <c r="D8" s="352"/>
      <c r="E8" s="341"/>
    </row>
    <row r="9" spans="1:5" ht="18.75">
      <c r="A9" s="348" t="s">
        <v>15</v>
      </c>
      <c r="B9" s="390" t="s">
        <v>299</v>
      </c>
      <c r="C9" s="257" t="s">
        <v>296</v>
      </c>
      <c r="D9" s="352" t="s">
        <v>118</v>
      </c>
      <c r="E9" s="341">
        <v>5</v>
      </c>
    </row>
    <row r="10" spans="1:5" ht="36" customHeight="1">
      <c r="A10" s="348"/>
      <c r="B10" s="390"/>
      <c r="C10" s="258" t="s">
        <v>300</v>
      </c>
      <c r="D10" s="352"/>
      <c r="E10" s="341"/>
    </row>
    <row r="11" spans="1:5" ht="39" customHeight="1">
      <c r="A11" s="348"/>
      <c r="B11" s="390"/>
      <c r="C11" s="258" t="s">
        <v>301</v>
      </c>
      <c r="D11" s="352"/>
      <c r="E11" s="341"/>
    </row>
    <row r="12" spans="1:5" ht="42" customHeight="1">
      <c r="A12" s="368"/>
      <c r="B12" s="598"/>
      <c r="C12" s="266" t="s">
        <v>302</v>
      </c>
      <c r="D12" s="378"/>
      <c r="E12" s="342"/>
    </row>
    <row r="13" spans="1:5" ht="18.75">
      <c r="A13" s="14"/>
      <c r="B13" s="12"/>
      <c r="C13" s="12"/>
      <c r="D13" s="151" t="s">
        <v>6</v>
      </c>
      <c r="E13" s="267">
        <f>SUM(E6:E12)</f>
        <v>12</v>
      </c>
    </row>
    <row r="14" spans="1:5" ht="18.75">
      <c r="A14" s="14"/>
      <c r="B14" s="12"/>
      <c r="C14" s="687" t="s">
        <v>278</v>
      </c>
      <c r="D14" s="689"/>
      <c r="E14" s="267">
        <f>E13/2</f>
        <v>6</v>
      </c>
    </row>
    <row r="15" spans="1:5" ht="36" customHeight="1">
      <c r="A15" s="344" t="s">
        <v>7</v>
      </c>
      <c r="B15" s="345"/>
      <c r="C15" s="345"/>
      <c r="D15" s="345"/>
      <c r="E15" s="346"/>
    </row>
    <row r="16" spans="1:5" ht="41.25" customHeight="1">
      <c r="A16" s="347" t="s">
        <v>20</v>
      </c>
      <c r="B16" s="349" t="s">
        <v>556</v>
      </c>
      <c r="C16" s="257" t="s">
        <v>49</v>
      </c>
      <c r="D16" s="351" t="s">
        <v>119</v>
      </c>
      <c r="E16" s="353">
        <v>3</v>
      </c>
    </row>
    <row r="17" spans="1:5" ht="41.25" customHeight="1">
      <c r="A17" s="348"/>
      <c r="B17" s="350"/>
      <c r="C17" s="258" t="s">
        <v>128</v>
      </c>
      <c r="D17" s="352"/>
      <c r="E17" s="341"/>
    </row>
    <row r="18" spans="1:5" ht="112.5" customHeight="1" hidden="1">
      <c r="A18" s="360"/>
      <c r="B18" s="366"/>
      <c r="C18" s="258"/>
      <c r="D18" s="358"/>
      <c r="E18" s="364"/>
    </row>
    <row r="19" spans="1:5" ht="25.5" customHeight="1" hidden="1">
      <c r="A19" s="361"/>
      <c r="B19" s="367"/>
      <c r="C19" s="258"/>
      <c r="D19" s="359"/>
      <c r="E19" s="365"/>
    </row>
    <row r="20" spans="1:5" ht="18.75">
      <c r="A20" s="348" t="s">
        <v>21</v>
      </c>
      <c r="B20" s="350" t="s">
        <v>466</v>
      </c>
      <c r="C20" s="258" t="s">
        <v>73</v>
      </c>
      <c r="D20" s="352" t="s">
        <v>119</v>
      </c>
      <c r="E20" s="341">
        <v>5</v>
      </c>
    </row>
    <row r="21" spans="1:5" ht="18.75">
      <c r="A21" s="348"/>
      <c r="B21" s="350"/>
      <c r="C21" s="258" t="s">
        <v>304</v>
      </c>
      <c r="D21" s="352"/>
      <c r="E21" s="341"/>
    </row>
    <row r="22" spans="1:5" ht="23.25" customHeight="1">
      <c r="A22" s="348"/>
      <c r="B22" s="350"/>
      <c r="C22" s="258" t="s">
        <v>75</v>
      </c>
      <c r="D22" s="352"/>
      <c r="E22" s="341"/>
    </row>
    <row r="23" spans="1:5" ht="84" customHeight="1">
      <c r="A23" s="256" t="s">
        <v>22</v>
      </c>
      <c r="B23" s="258" t="s">
        <v>467</v>
      </c>
      <c r="C23" s="258" t="s">
        <v>72</v>
      </c>
      <c r="D23" s="259" t="s">
        <v>119</v>
      </c>
      <c r="E23" s="255">
        <v>5</v>
      </c>
    </row>
    <row r="24" spans="1:5" ht="72" customHeight="1">
      <c r="A24" s="348" t="s">
        <v>23</v>
      </c>
      <c r="B24" s="356" t="s">
        <v>468</v>
      </c>
      <c r="C24" s="258" t="s">
        <v>514</v>
      </c>
      <c r="D24" s="351" t="s">
        <v>119</v>
      </c>
      <c r="E24" s="341">
        <v>7</v>
      </c>
    </row>
    <row r="25" spans="1:5" ht="51.75" customHeight="1">
      <c r="A25" s="368"/>
      <c r="B25" s="357"/>
      <c r="C25" s="266" t="s">
        <v>446</v>
      </c>
      <c r="D25" s="352"/>
      <c r="E25" s="342"/>
    </row>
    <row r="26" spans="1:5" ht="18.75">
      <c r="A26" s="14"/>
      <c r="B26" s="12"/>
      <c r="C26" s="152"/>
      <c r="D26" s="153" t="s">
        <v>6</v>
      </c>
      <c r="E26" s="267">
        <f>SUM(E16:E25)</f>
        <v>20</v>
      </c>
    </row>
    <row r="27" spans="1:5" ht="18.75">
      <c r="A27" s="14"/>
      <c r="B27" s="12"/>
      <c r="C27" s="687" t="s">
        <v>278</v>
      </c>
      <c r="D27" s="689"/>
      <c r="E27" s="267">
        <f>E26/4</f>
        <v>5</v>
      </c>
    </row>
    <row r="28" spans="1:5" ht="31.5" customHeight="1">
      <c r="A28" s="344" t="s">
        <v>305</v>
      </c>
      <c r="B28" s="345"/>
      <c r="C28" s="345"/>
      <c r="D28" s="345"/>
      <c r="E28" s="346"/>
    </row>
    <row r="29" spans="1:5" ht="56.25">
      <c r="A29" s="348" t="s">
        <v>25</v>
      </c>
      <c r="B29" s="350" t="s">
        <v>557</v>
      </c>
      <c r="C29" s="258" t="s">
        <v>558</v>
      </c>
      <c r="D29" s="352" t="s">
        <v>118</v>
      </c>
      <c r="E29" s="341">
        <v>10</v>
      </c>
    </row>
    <row r="30" spans="1:5" ht="33.75" customHeight="1">
      <c r="A30" s="348"/>
      <c r="B30" s="350"/>
      <c r="C30" s="266" t="s">
        <v>60</v>
      </c>
      <c r="D30" s="352"/>
      <c r="E30" s="341"/>
    </row>
    <row r="31" spans="1:5" ht="56.25">
      <c r="A31" s="348" t="s">
        <v>26</v>
      </c>
      <c r="B31" s="350" t="s">
        <v>171</v>
      </c>
      <c r="C31" s="258" t="s">
        <v>559</v>
      </c>
      <c r="D31" s="352" t="s">
        <v>118</v>
      </c>
      <c r="E31" s="341">
        <v>11</v>
      </c>
    </row>
    <row r="32" spans="1:5" ht="29.25" customHeight="1">
      <c r="A32" s="348"/>
      <c r="B32" s="350"/>
      <c r="C32" s="266" t="s">
        <v>560</v>
      </c>
      <c r="D32" s="352"/>
      <c r="E32" s="341"/>
    </row>
    <row r="33" spans="1:5" ht="18.75">
      <c r="A33" s="14"/>
      <c r="B33" s="12"/>
      <c r="C33" s="152"/>
      <c r="D33" s="153" t="s">
        <v>6</v>
      </c>
      <c r="E33" s="267">
        <f>SUM(E29:E32)</f>
        <v>21</v>
      </c>
    </row>
    <row r="34" spans="1:5" ht="18.75">
      <c r="A34" s="14"/>
      <c r="B34" s="12"/>
      <c r="C34" s="687" t="s">
        <v>278</v>
      </c>
      <c r="D34" s="689"/>
      <c r="E34" s="154">
        <f>E33/3</f>
        <v>7</v>
      </c>
    </row>
    <row r="35" spans="1:5" ht="18.75">
      <c r="A35" s="22"/>
      <c r="B35" s="19"/>
      <c r="C35" s="19"/>
      <c r="D35" s="20" t="s">
        <v>279</v>
      </c>
      <c r="E35" s="16">
        <f>E34+E27+E14</f>
        <v>18</v>
      </c>
    </row>
    <row r="36" spans="1:6" ht="35.25">
      <c r="A36" s="343" t="s">
        <v>30</v>
      </c>
      <c r="B36" s="343"/>
      <c r="C36" s="343"/>
      <c r="D36" s="343"/>
      <c r="E36" s="21">
        <f>E35/3*10</f>
        <v>60</v>
      </c>
      <c r="F36" s="40"/>
    </row>
    <row r="37" ht="30.75" hidden="1">
      <c r="F37" s="39" t="s">
        <v>123</v>
      </c>
    </row>
  </sheetData>
  <sheetProtection/>
  <mergeCells count="42">
    <mergeCell ref="C34:D34"/>
    <mergeCell ref="A36:D36"/>
    <mergeCell ref="C14:D14"/>
    <mergeCell ref="C27:D27"/>
    <mergeCell ref="A28:E28"/>
    <mergeCell ref="A29:A30"/>
    <mergeCell ref="A31:A32"/>
    <mergeCell ref="B31:B32"/>
    <mergeCell ref="D31:D32"/>
    <mergeCell ref="E31:E32"/>
    <mergeCell ref="A24:A25"/>
    <mergeCell ref="B24:B25"/>
    <mergeCell ref="D24:D25"/>
    <mergeCell ref="E24:E25"/>
    <mergeCell ref="B29:B30"/>
    <mergeCell ref="D29:D30"/>
    <mergeCell ref="E29:E30"/>
    <mergeCell ref="A18:A19"/>
    <mergeCell ref="B18:B19"/>
    <mergeCell ref="D18:D19"/>
    <mergeCell ref="E18:E19"/>
    <mergeCell ref="A20:A22"/>
    <mergeCell ref="B20:B22"/>
    <mergeCell ref="D20:D22"/>
    <mergeCell ref="E20:E22"/>
    <mergeCell ref="A9:A12"/>
    <mergeCell ref="B9:B12"/>
    <mergeCell ref="D9:D12"/>
    <mergeCell ref="E9:E12"/>
    <mergeCell ref="A15:E15"/>
    <mergeCell ref="A16:A17"/>
    <mergeCell ref="B16:B17"/>
    <mergeCell ref="D16:D17"/>
    <mergeCell ref="E16:E17"/>
    <mergeCell ref="D1:E1"/>
    <mergeCell ref="A2:E2"/>
    <mergeCell ref="A3:E3"/>
    <mergeCell ref="A5:E5"/>
    <mergeCell ref="A6:A8"/>
    <mergeCell ref="B6:B8"/>
    <mergeCell ref="D6:D8"/>
    <mergeCell ref="E6:E8"/>
  </mergeCells>
  <printOptions/>
  <pageMargins left="0.7086614173228347" right="0.7086614173228347" top="0.7480314960629921" bottom="0.7480314960629921" header="0.31496062992125984" footer="0.31496062992125984"/>
  <pageSetup fitToHeight="100" fitToWidth="1" horizontalDpi="600" verticalDpi="600" orientation="landscape" paperSize="9" scale="70" r:id="rId1"/>
  <rowBreaks count="2" manualBreakCount="2">
    <brk id="17" max="4" man="1"/>
    <brk id="30" max="4" man="1"/>
  </rowBreaks>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E36"/>
  <sheetViews>
    <sheetView view="pageBreakPreview" zoomScale="73" zoomScaleNormal="60" zoomScaleSheetLayoutView="73" zoomScalePageLayoutView="0" workbookViewId="0" topLeftCell="A20">
      <selection activeCell="B7" sqref="B7:B10"/>
    </sheetView>
  </sheetViews>
  <sheetFormatPr defaultColWidth="9.140625" defaultRowHeight="15"/>
  <cols>
    <col min="1" max="1" width="9.140625" style="120" customWidth="1"/>
    <col min="2" max="2" width="58.421875" style="121" customWidth="1"/>
    <col min="3" max="3" width="65.421875" style="121" customWidth="1"/>
    <col min="4" max="4" width="33.140625" style="121" customWidth="1"/>
    <col min="5" max="5" width="18.00390625" style="121" customWidth="1"/>
    <col min="6" max="16384" width="9.140625" style="121" customWidth="1"/>
  </cols>
  <sheetData>
    <row r="1" spans="4:5" ht="80.25" customHeight="1">
      <c r="D1" s="559" t="s">
        <v>624</v>
      </c>
      <c r="E1" s="559"/>
    </row>
    <row r="2" spans="1:5" ht="27" customHeight="1">
      <c r="A2" s="560"/>
      <c r="B2" s="560"/>
      <c r="C2" s="560"/>
      <c r="D2" s="560"/>
      <c r="E2" s="560"/>
    </row>
    <row r="3" spans="1:5" ht="57.75" customHeight="1">
      <c r="A3" s="669" t="s">
        <v>539</v>
      </c>
      <c r="B3" s="669"/>
      <c r="C3" s="669"/>
      <c r="D3" s="669"/>
      <c r="E3" s="669"/>
    </row>
    <row r="4" spans="1:5" ht="54" customHeight="1">
      <c r="A4" s="670" t="s">
        <v>0</v>
      </c>
      <c r="B4" s="520" t="s">
        <v>131</v>
      </c>
      <c r="C4" s="520" t="s">
        <v>132</v>
      </c>
      <c r="D4" s="672" t="s">
        <v>1</v>
      </c>
      <c r="E4" s="672" t="s">
        <v>2</v>
      </c>
    </row>
    <row r="5" spans="1:5" ht="18.75">
      <c r="A5" s="670"/>
      <c r="B5" s="671"/>
      <c r="C5" s="671"/>
      <c r="D5" s="672"/>
      <c r="E5" s="672"/>
    </row>
    <row r="6" spans="1:5" ht="45.75" customHeight="1">
      <c r="A6" s="472" t="s">
        <v>3</v>
      </c>
      <c r="B6" s="473"/>
      <c r="C6" s="473"/>
      <c r="D6" s="473"/>
      <c r="E6" s="474"/>
    </row>
    <row r="7" spans="1:5" ht="18.75">
      <c r="A7" s="475" t="s">
        <v>14</v>
      </c>
      <c r="B7" s="477" t="s">
        <v>540</v>
      </c>
      <c r="C7" s="122" t="s">
        <v>133</v>
      </c>
      <c r="D7" s="673" t="s">
        <v>118</v>
      </c>
      <c r="E7" s="674">
        <v>20</v>
      </c>
    </row>
    <row r="8" spans="1:5" ht="18.75">
      <c r="A8" s="476"/>
      <c r="B8" s="478"/>
      <c r="C8" s="223" t="s">
        <v>531</v>
      </c>
      <c r="D8" s="506"/>
      <c r="E8" s="507"/>
    </row>
    <row r="9" spans="1:5" ht="29.25" customHeight="1">
      <c r="A9" s="476"/>
      <c r="B9" s="478"/>
      <c r="C9" s="223" t="s">
        <v>532</v>
      </c>
      <c r="D9" s="506"/>
      <c r="E9" s="507"/>
    </row>
    <row r="10" spans="1:5" ht="32.25" customHeight="1">
      <c r="A10" s="476"/>
      <c r="B10" s="478"/>
      <c r="C10" s="223" t="s">
        <v>533</v>
      </c>
      <c r="D10" s="506"/>
      <c r="E10" s="507"/>
    </row>
    <row r="11" spans="1:5" ht="18.75">
      <c r="A11" s="476" t="s">
        <v>15</v>
      </c>
      <c r="B11" s="478" t="s">
        <v>277</v>
      </c>
      <c r="C11" s="123" t="s">
        <v>60</v>
      </c>
      <c r="D11" s="506" t="s">
        <v>118</v>
      </c>
      <c r="E11" s="507">
        <v>10</v>
      </c>
    </row>
    <row r="12" spans="1:5" ht="39.75" customHeight="1">
      <c r="A12" s="476"/>
      <c r="B12" s="478"/>
      <c r="C12" s="123" t="s">
        <v>64</v>
      </c>
      <c r="D12" s="506"/>
      <c r="E12" s="507"/>
    </row>
    <row r="13" spans="1:5" ht="19.5" customHeight="1" hidden="1" thickBot="1">
      <c r="A13" s="476"/>
      <c r="B13" s="478"/>
      <c r="C13" s="123"/>
      <c r="D13" s="506"/>
      <c r="E13" s="507"/>
    </row>
    <row r="14" spans="1:5" ht="18.75">
      <c r="A14" s="476" t="s">
        <v>16</v>
      </c>
      <c r="B14" s="478" t="s">
        <v>33</v>
      </c>
      <c r="C14" s="123" t="s">
        <v>40</v>
      </c>
      <c r="D14" s="506" t="s">
        <v>118</v>
      </c>
      <c r="E14" s="507">
        <v>10</v>
      </c>
    </row>
    <row r="15" spans="1:5" ht="33.75" customHeight="1">
      <c r="A15" s="476"/>
      <c r="B15" s="478"/>
      <c r="C15" s="123" t="s">
        <v>38</v>
      </c>
      <c r="D15" s="506"/>
      <c r="E15" s="507"/>
    </row>
    <row r="16" spans="1:5" ht="42" customHeight="1">
      <c r="A16" s="476"/>
      <c r="B16" s="478"/>
      <c r="C16" s="123" t="s">
        <v>193</v>
      </c>
      <c r="D16" s="506"/>
      <c r="E16" s="507"/>
    </row>
    <row r="17" spans="1:5" ht="46.5" customHeight="1">
      <c r="A17" s="476" t="s">
        <v>17</v>
      </c>
      <c r="B17" s="478" t="s">
        <v>68</v>
      </c>
      <c r="C17" s="123" t="s">
        <v>63</v>
      </c>
      <c r="D17" s="506" t="s">
        <v>118</v>
      </c>
      <c r="E17" s="507">
        <v>20</v>
      </c>
    </row>
    <row r="18" spans="1:5" ht="71.25" customHeight="1">
      <c r="A18" s="512"/>
      <c r="B18" s="675"/>
      <c r="C18" s="124" t="s">
        <v>515</v>
      </c>
      <c r="D18" s="676"/>
      <c r="E18" s="677"/>
    </row>
    <row r="19" spans="1:5" ht="39" customHeight="1">
      <c r="A19" s="125"/>
      <c r="B19" s="126"/>
      <c r="C19" s="126"/>
      <c r="D19" s="132" t="s">
        <v>6</v>
      </c>
      <c r="E19" s="133">
        <f>SUM(E7:E18)</f>
        <v>60</v>
      </c>
    </row>
    <row r="20" spans="1:5" ht="38.25" customHeight="1">
      <c r="A20" s="472" t="s">
        <v>7</v>
      </c>
      <c r="B20" s="473"/>
      <c r="C20" s="473"/>
      <c r="D20" s="473"/>
      <c r="E20" s="474"/>
    </row>
    <row r="21" spans="1:5" ht="37.5">
      <c r="A21" s="475" t="s">
        <v>20</v>
      </c>
      <c r="B21" s="349" t="s">
        <v>456</v>
      </c>
      <c r="C21" s="122" t="s">
        <v>65</v>
      </c>
      <c r="D21" s="673" t="s">
        <v>118</v>
      </c>
      <c r="E21" s="690">
        <v>5</v>
      </c>
    </row>
    <row r="22" spans="1:5" ht="27.75" customHeight="1">
      <c r="A22" s="476"/>
      <c r="B22" s="350"/>
      <c r="C22" s="123" t="s">
        <v>43</v>
      </c>
      <c r="D22" s="506"/>
      <c r="E22" s="691"/>
    </row>
    <row r="23" spans="1:5" ht="66" customHeight="1">
      <c r="A23" s="476" t="s">
        <v>21</v>
      </c>
      <c r="B23" s="350" t="s">
        <v>66</v>
      </c>
      <c r="C23" s="123" t="s">
        <v>42</v>
      </c>
      <c r="D23" s="506" t="s">
        <v>119</v>
      </c>
      <c r="E23" s="507">
        <v>5</v>
      </c>
    </row>
    <row r="24" spans="1:5" ht="49.5" customHeight="1">
      <c r="A24" s="476"/>
      <c r="B24" s="350"/>
      <c r="C24" s="123" t="s">
        <v>41</v>
      </c>
      <c r="D24" s="506"/>
      <c r="E24" s="507"/>
    </row>
    <row r="25" spans="1:5" ht="18.75">
      <c r="A25" s="476" t="s">
        <v>22</v>
      </c>
      <c r="B25" s="350" t="s">
        <v>465</v>
      </c>
      <c r="C25" s="123" t="s">
        <v>259</v>
      </c>
      <c r="D25" s="506" t="s">
        <v>119</v>
      </c>
      <c r="E25" s="507">
        <v>5</v>
      </c>
    </row>
    <row r="26" spans="1:5" ht="66" customHeight="1">
      <c r="A26" s="476"/>
      <c r="B26" s="350"/>
      <c r="C26" s="123" t="s">
        <v>41</v>
      </c>
      <c r="D26" s="506"/>
      <c r="E26" s="507"/>
    </row>
    <row r="27" spans="1:5" ht="18.75">
      <c r="A27" s="476" t="s">
        <v>23</v>
      </c>
      <c r="B27" s="350" t="s">
        <v>457</v>
      </c>
      <c r="C27" s="123" t="s">
        <v>57</v>
      </c>
      <c r="D27" s="506" t="s">
        <v>119</v>
      </c>
      <c r="E27" s="507">
        <v>5</v>
      </c>
    </row>
    <row r="28" spans="1:5" ht="35.25" customHeight="1">
      <c r="A28" s="512"/>
      <c r="B28" s="374"/>
      <c r="C28" s="129" t="s">
        <v>56</v>
      </c>
      <c r="D28" s="506"/>
      <c r="E28" s="677"/>
    </row>
    <row r="29" spans="1:5" ht="27.75" customHeight="1">
      <c r="A29" s="125"/>
      <c r="B29" s="126"/>
      <c r="C29" s="126"/>
      <c r="D29" s="132" t="s">
        <v>6</v>
      </c>
      <c r="E29" s="133">
        <f>SUM(E21:E28)</f>
        <v>20</v>
      </c>
    </row>
    <row r="30" spans="1:5" ht="18.75">
      <c r="A30" s="695" t="s">
        <v>9</v>
      </c>
      <c r="B30" s="695"/>
      <c r="C30" s="695"/>
      <c r="D30" s="695"/>
      <c r="E30" s="695"/>
    </row>
    <row r="31" spans="1:5" ht="55.5" customHeight="1">
      <c r="A31" s="475" t="s">
        <v>25</v>
      </c>
      <c r="B31" s="678" t="s">
        <v>595</v>
      </c>
      <c r="C31" s="130" t="s">
        <v>46</v>
      </c>
      <c r="D31" s="506" t="s">
        <v>119</v>
      </c>
      <c r="E31" s="674">
        <v>10</v>
      </c>
    </row>
    <row r="32" spans="1:5" ht="96.75" customHeight="1">
      <c r="A32" s="476"/>
      <c r="B32" s="679"/>
      <c r="C32" s="131" t="s">
        <v>47</v>
      </c>
      <c r="D32" s="506"/>
      <c r="E32" s="507"/>
    </row>
    <row r="33" spans="1:5" ht="24.75" customHeight="1">
      <c r="A33" s="476" t="s">
        <v>26</v>
      </c>
      <c r="B33" s="478" t="s">
        <v>10</v>
      </c>
      <c r="C33" s="123" t="s">
        <v>48</v>
      </c>
      <c r="D33" s="506" t="s">
        <v>119</v>
      </c>
      <c r="E33" s="507">
        <v>10</v>
      </c>
    </row>
    <row r="34" spans="1:5" ht="18.75">
      <c r="A34" s="512"/>
      <c r="B34" s="675"/>
      <c r="C34" s="129" t="s">
        <v>61</v>
      </c>
      <c r="D34" s="506"/>
      <c r="E34" s="677"/>
    </row>
    <row r="35" spans="1:5" ht="18.75">
      <c r="A35" s="125"/>
      <c r="B35" s="126"/>
      <c r="C35" s="126"/>
      <c r="D35" s="127" t="s">
        <v>6</v>
      </c>
      <c r="E35" s="128">
        <f>SUM(E31:E34)</f>
        <v>20</v>
      </c>
    </row>
    <row r="36" spans="1:5" ht="18.75">
      <c r="A36" s="692" t="s">
        <v>13</v>
      </c>
      <c r="B36" s="693"/>
      <c r="C36" s="693"/>
      <c r="D36" s="694"/>
      <c r="E36" s="128">
        <f>E35+E29+E19</f>
        <v>100</v>
      </c>
    </row>
  </sheetData>
  <sheetProtection/>
  <mergeCells count="52">
    <mergeCell ref="A36:D36"/>
    <mergeCell ref="A30:E30"/>
    <mergeCell ref="A31:A32"/>
    <mergeCell ref="B31:B32"/>
    <mergeCell ref="D31:D32"/>
    <mergeCell ref="E31:E32"/>
    <mergeCell ref="A33:A34"/>
    <mergeCell ref="B33:B34"/>
    <mergeCell ref="D33:D34"/>
    <mergeCell ref="E33:E34"/>
    <mergeCell ref="A25:A26"/>
    <mergeCell ref="B25:B26"/>
    <mergeCell ref="D25:D26"/>
    <mergeCell ref="E25:E26"/>
    <mergeCell ref="A27:A28"/>
    <mergeCell ref="B27:B28"/>
    <mergeCell ref="D27:D28"/>
    <mergeCell ref="E27:E28"/>
    <mergeCell ref="A20:E20"/>
    <mergeCell ref="A21:A22"/>
    <mergeCell ref="B21:B22"/>
    <mergeCell ref="D21:D22"/>
    <mergeCell ref="E21:E22"/>
    <mergeCell ref="A23:A24"/>
    <mergeCell ref="B23:B24"/>
    <mergeCell ref="D23:D24"/>
    <mergeCell ref="E23:E24"/>
    <mergeCell ref="A14:A16"/>
    <mergeCell ref="B14:B16"/>
    <mergeCell ref="D14:D16"/>
    <mergeCell ref="E14:E16"/>
    <mergeCell ref="A17:A18"/>
    <mergeCell ref="B17:B18"/>
    <mergeCell ref="D17:D18"/>
    <mergeCell ref="E17:E18"/>
    <mergeCell ref="A6:E6"/>
    <mergeCell ref="A7:A10"/>
    <mergeCell ref="B7:B10"/>
    <mergeCell ref="D7:D10"/>
    <mergeCell ref="E7:E10"/>
    <mergeCell ref="A11:A13"/>
    <mergeCell ref="B11:B13"/>
    <mergeCell ref="D11:D13"/>
    <mergeCell ref="E11:E13"/>
    <mergeCell ref="D1:E1"/>
    <mergeCell ref="A2:E2"/>
    <mergeCell ref="A3:E3"/>
    <mergeCell ref="A4:A5"/>
    <mergeCell ref="B4:B5"/>
    <mergeCell ref="C4:C5"/>
    <mergeCell ref="D4:D5"/>
    <mergeCell ref="E4:E5"/>
  </mergeCells>
  <printOptions/>
  <pageMargins left="1.1811023622047245" right="0.3937007874015748" top="0.7874015748031497" bottom="0.7874015748031497" header="0" footer="0"/>
  <pageSetup fitToHeight="100" fitToWidth="1" horizontalDpi="600" verticalDpi="600" orientation="landscape" paperSize="9" scale="70" r:id="rId1"/>
</worksheet>
</file>

<file path=xl/worksheets/sheet28.xml><?xml version="1.0" encoding="utf-8"?>
<worksheet xmlns="http://schemas.openxmlformats.org/spreadsheetml/2006/main" xmlns:r="http://schemas.openxmlformats.org/officeDocument/2006/relationships">
  <sheetPr>
    <tabColor theme="3" tint="0.39998000860214233"/>
  </sheetPr>
  <dimension ref="A1:E39"/>
  <sheetViews>
    <sheetView view="pageBreakPreview" zoomScale="80" zoomScaleSheetLayoutView="80" zoomScalePageLayoutView="0" workbookViewId="0" topLeftCell="A22">
      <selection activeCell="J24" sqref="J24"/>
    </sheetView>
  </sheetViews>
  <sheetFormatPr defaultColWidth="9.140625" defaultRowHeight="15"/>
  <cols>
    <col min="1" max="1" width="9.140625" style="2" customWidth="1"/>
    <col min="2" max="2" width="59.140625" style="9" customWidth="1"/>
    <col min="3" max="3" width="64.00390625" style="9" customWidth="1"/>
    <col min="4" max="4" width="29.00390625" style="9" customWidth="1"/>
    <col min="5" max="5" width="20.140625" style="9" customWidth="1"/>
    <col min="6" max="16384" width="9.140625" style="9" customWidth="1"/>
  </cols>
  <sheetData>
    <row r="1" spans="4:5" ht="78" customHeight="1">
      <c r="D1" s="403" t="s">
        <v>625</v>
      </c>
      <c r="E1" s="403"/>
    </row>
    <row r="2" spans="1:5" ht="22.5" customHeight="1">
      <c r="A2" s="448"/>
      <c r="B2" s="448"/>
      <c r="C2" s="448"/>
      <c r="D2" s="448"/>
      <c r="E2" s="448"/>
    </row>
    <row r="3" spans="1:5" ht="48" customHeight="1">
      <c r="A3" s="702" t="s">
        <v>541</v>
      </c>
      <c r="B3" s="702"/>
      <c r="C3" s="702"/>
      <c r="D3" s="702"/>
      <c r="E3" s="702"/>
    </row>
    <row r="4" spans="1:5" ht="81.75" customHeight="1">
      <c r="A4" s="307" t="s">
        <v>0</v>
      </c>
      <c r="B4" s="11" t="s">
        <v>131</v>
      </c>
      <c r="C4" s="11" t="s">
        <v>132</v>
      </c>
      <c r="D4" s="308" t="s">
        <v>1</v>
      </c>
      <c r="E4" s="308" t="s">
        <v>2</v>
      </c>
    </row>
    <row r="5" spans="1:5" ht="21" customHeight="1">
      <c r="A5" s="411" t="s">
        <v>3</v>
      </c>
      <c r="B5" s="411"/>
      <c r="C5" s="411"/>
      <c r="D5" s="411"/>
      <c r="E5" s="411"/>
    </row>
    <row r="6" spans="1:5" ht="28.5" customHeight="1">
      <c r="A6" s="703" t="s">
        <v>14</v>
      </c>
      <c r="B6" s="424" t="s">
        <v>434</v>
      </c>
      <c r="C6" s="257" t="s">
        <v>439</v>
      </c>
      <c r="D6" s="406" t="s">
        <v>118</v>
      </c>
      <c r="E6" s="401">
        <v>5</v>
      </c>
    </row>
    <row r="7" spans="1:5" ht="28.5" customHeight="1">
      <c r="A7" s="361"/>
      <c r="B7" s="355"/>
      <c r="C7" s="258" t="s">
        <v>440</v>
      </c>
      <c r="D7" s="359"/>
      <c r="E7" s="365"/>
    </row>
    <row r="8" spans="1:5" ht="18.75">
      <c r="A8" s="360" t="s">
        <v>15</v>
      </c>
      <c r="B8" s="354" t="s">
        <v>435</v>
      </c>
      <c r="C8" s="258" t="s">
        <v>441</v>
      </c>
      <c r="D8" s="358" t="s">
        <v>118</v>
      </c>
      <c r="E8" s="364">
        <v>5</v>
      </c>
    </row>
    <row r="9" spans="1:5" ht="27" customHeight="1">
      <c r="A9" s="361"/>
      <c r="B9" s="355"/>
      <c r="C9" s="258" t="s">
        <v>442</v>
      </c>
      <c r="D9" s="359"/>
      <c r="E9" s="365"/>
    </row>
    <row r="10" spans="1:5" ht="18.75">
      <c r="A10" s="348" t="s">
        <v>16</v>
      </c>
      <c r="B10" s="350" t="s">
        <v>437</v>
      </c>
      <c r="C10" s="258" t="s">
        <v>443</v>
      </c>
      <c r="D10" s="352" t="s">
        <v>118</v>
      </c>
      <c r="E10" s="341">
        <v>5</v>
      </c>
    </row>
    <row r="11" spans="1:5" ht="18.75">
      <c r="A11" s="348"/>
      <c r="B11" s="350"/>
      <c r="C11" s="258" t="s">
        <v>444</v>
      </c>
      <c r="D11" s="352"/>
      <c r="E11" s="341"/>
    </row>
    <row r="12" spans="1:5" ht="28.5" customHeight="1">
      <c r="A12" s="348" t="s">
        <v>17</v>
      </c>
      <c r="B12" s="350" t="s">
        <v>438</v>
      </c>
      <c r="C12" s="258" t="s">
        <v>443</v>
      </c>
      <c r="D12" s="352" t="s">
        <v>118</v>
      </c>
      <c r="E12" s="341">
        <v>5</v>
      </c>
    </row>
    <row r="13" spans="1:5" ht="49.5" customHeight="1">
      <c r="A13" s="348"/>
      <c r="B13" s="350"/>
      <c r="C13" s="258" t="s">
        <v>447</v>
      </c>
      <c r="D13" s="352"/>
      <c r="E13" s="341"/>
    </row>
    <row r="14" spans="1:5" ht="38.25" customHeight="1">
      <c r="A14" s="348" t="s">
        <v>18</v>
      </c>
      <c r="B14" s="402" t="s">
        <v>436</v>
      </c>
      <c r="C14" s="270" t="s">
        <v>272</v>
      </c>
      <c r="D14" s="352" t="s">
        <v>118</v>
      </c>
      <c r="E14" s="341">
        <v>7</v>
      </c>
    </row>
    <row r="15" spans="1:5" ht="46.5" customHeight="1">
      <c r="A15" s="348"/>
      <c r="B15" s="402"/>
      <c r="C15" s="270" t="s">
        <v>273</v>
      </c>
      <c r="D15" s="352"/>
      <c r="E15" s="341"/>
    </row>
    <row r="16" spans="1:5" ht="21" customHeight="1" hidden="1">
      <c r="A16" s="348"/>
      <c r="B16" s="402"/>
      <c r="C16" s="258"/>
      <c r="D16" s="352"/>
      <c r="E16" s="341"/>
    </row>
    <row r="17" spans="1:5" ht="18.75">
      <c r="A17" s="14"/>
      <c r="B17" s="12"/>
      <c r="C17" s="152"/>
      <c r="D17" s="153" t="s">
        <v>6</v>
      </c>
      <c r="E17" s="267">
        <f>SUM(E6:E16)</f>
        <v>27</v>
      </c>
    </row>
    <row r="18" spans="1:5" ht="18.75">
      <c r="A18" s="14"/>
      <c r="B18" s="12"/>
      <c r="C18" s="687" t="s">
        <v>278</v>
      </c>
      <c r="D18" s="689"/>
      <c r="E18" s="309">
        <f>E17/5</f>
        <v>5.4</v>
      </c>
    </row>
    <row r="19" spans="1:5" ht="36" customHeight="1">
      <c r="A19" s="344" t="s">
        <v>7</v>
      </c>
      <c r="B19" s="345"/>
      <c r="C19" s="345"/>
      <c r="D19" s="345"/>
      <c r="E19" s="346"/>
    </row>
    <row r="20" spans="1:5" ht="76.5" customHeight="1" hidden="1">
      <c r="A20" s="348"/>
      <c r="B20" s="390"/>
      <c r="C20" s="258"/>
      <c r="D20" s="351"/>
      <c r="E20" s="341"/>
    </row>
    <row r="21" spans="1:5" ht="57.75" customHeight="1" hidden="1">
      <c r="A21" s="348"/>
      <c r="B21" s="390"/>
      <c r="C21" s="258"/>
      <c r="D21" s="352"/>
      <c r="E21" s="341"/>
    </row>
    <row r="22" spans="1:5" ht="84" customHeight="1">
      <c r="A22" s="256" t="s">
        <v>20</v>
      </c>
      <c r="B22" s="258" t="s">
        <v>467</v>
      </c>
      <c r="C22" s="258" t="s">
        <v>72</v>
      </c>
      <c r="D22" s="259" t="s">
        <v>119</v>
      </c>
      <c r="E22" s="255">
        <v>5</v>
      </c>
    </row>
    <row r="23" spans="1:5" ht="29.25" customHeight="1">
      <c r="A23" s="348" t="s">
        <v>21</v>
      </c>
      <c r="B23" s="390" t="s">
        <v>566</v>
      </c>
      <c r="C23" s="268" t="s">
        <v>49</v>
      </c>
      <c r="D23" s="352" t="s">
        <v>119</v>
      </c>
      <c r="E23" s="364">
        <v>5</v>
      </c>
    </row>
    <row r="24" spans="1:5" ht="56.25" customHeight="1">
      <c r="A24" s="348"/>
      <c r="B24" s="390"/>
      <c r="C24" s="268" t="s">
        <v>445</v>
      </c>
      <c r="D24" s="352"/>
      <c r="E24" s="365"/>
    </row>
    <row r="25" spans="1:5" ht="18.75">
      <c r="A25" s="348" t="s">
        <v>22</v>
      </c>
      <c r="B25" s="356" t="s">
        <v>468</v>
      </c>
      <c r="C25" s="258" t="s">
        <v>127</v>
      </c>
      <c r="D25" s="358" t="s">
        <v>118</v>
      </c>
      <c r="E25" s="341">
        <v>10</v>
      </c>
    </row>
    <row r="26" spans="1:5" ht="97.5" customHeight="1">
      <c r="A26" s="368"/>
      <c r="B26" s="357"/>
      <c r="C26" s="266" t="s">
        <v>60</v>
      </c>
      <c r="D26" s="389"/>
      <c r="E26" s="342"/>
    </row>
    <row r="27" spans="1:5" ht="18.75">
      <c r="A27" s="14"/>
      <c r="B27" s="12"/>
      <c r="C27" s="12"/>
      <c r="D27" s="151" t="s">
        <v>6</v>
      </c>
      <c r="E27" s="267">
        <f>SUM(E20:E26)</f>
        <v>20</v>
      </c>
    </row>
    <row r="28" spans="1:5" ht="18.75">
      <c r="A28" s="14"/>
      <c r="B28" s="12"/>
      <c r="C28" s="687" t="s">
        <v>278</v>
      </c>
      <c r="D28" s="689"/>
      <c r="E28" s="309">
        <f>E27/3</f>
        <v>6.666666666666667</v>
      </c>
    </row>
    <row r="29" spans="1:5" ht="36" customHeight="1">
      <c r="A29" s="699" t="s">
        <v>9</v>
      </c>
      <c r="B29" s="700"/>
      <c r="C29" s="700"/>
      <c r="D29" s="700"/>
      <c r="E29" s="701"/>
    </row>
    <row r="30" spans="1:5" ht="18.75">
      <c r="A30" s="347" t="s">
        <v>25</v>
      </c>
      <c r="B30" s="349" t="s">
        <v>170</v>
      </c>
      <c r="C30" s="257" t="s">
        <v>39</v>
      </c>
      <c r="D30" s="351" t="s">
        <v>118</v>
      </c>
      <c r="E30" s="353">
        <v>7</v>
      </c>
    </row>
    <row r="31" spans="1:5" ht="18.75">
      <c r="A31" s="348"/>
      <c r="B31" s="350"/>
      <c r="C31" s="258" t="s">
        <v>495</v>
      </c>
      <c r="D31" s="352"/>
      <c r="E31" s="341"/>
    </row>
    <row r="32" spans="1:5" ht="21" customHeight="1">
      <c r="A32" s="348"/>
      <c r="B32" s="350"/>
      <c r="C32" s="258" t="s">
        <v>396</v>
      </c>
      <c r="D32" s="352"/>
      <c r="E32" s="341"/>
    </row>
    <row r="33" spans="1:5" ht="18.75">
      <c r="A33" s="348" t="s">
        <v>26</v>
      </c>
      <c r="B33" s="350" t="s">
        <v>542</v>
      </c>
      <c r="C33" s="15" t="s">
        <v>561</v>
      </c>
      <c r="D33" s="352" t="s">
        <v>118</v>
      </c>
      <c r="E33" s="341">
        <v>5</v>
      </c>
    </row>
    <row r="34" spans="1:5" ht="18.75">
      <c r="A34" s="348"/>
      <c r="B34" s="350"/>
      <c r="C34" s="15" t="s">
        <v>562</v>
      </c>
      <c r="D34" s="352"/>
      <c r="E34" s="341"/>
    </row>
    <row r="35" spans="1:5" ht="18.75">
      <c r="A35" s="348"/>
      <c r="B35" s="350"/>
      <c r="C35" s="73" t="s">
        <v>563</v>
      </c>
      <c r="D35" s="352"/>
      <c r="E35" s="341"/>
    </row>
    <row r="36" spans="1:5" ht="18.75">
      <c r="A36" s="14"/>
      <c r="B36" s="12"/>
      <c r="C36" s="310"/>
      <c r="D36" s="153" t="s">
        <v>6</v>
      </c>
      <c r="E36" s="267">
        <f>E30+E33</f>
        <v>12</v>
      </c>
    </row>
    <row r="37" spans="1:5" ht="18.75">
      <c r="A37" s="14"/>
      <c r="B37" s="12"/>
      <c r="C37" s="687" t="s">
        <v>278</v>
      </c>
      <c r="D37" s="689"/>
      <c r="E37" s="154">
        <f>E36/2</f>
        <v>6</v>
      </c>
    </row>
    <row r="38" spans="1:5" ht="30" customHeight="1">
      <c r="A38" s="22"/>
      <c r="B38" s="19"/>
      <c r="C38" s="265"/>
      <c r="D38" s="20" t="s">
        <v>31</v>
      </c>
      <c r="E38" s="21">
        <f>E18+E28+E37</f>
        <v>18.066666666666666</v>
      </c>
    </row>
    <row r="39" spans="1:5" ht="20.25" customHeight="1">
      <c r="A39" s="696" t="s">
        <v>30</v>
      </c>
      <c r="B39" s="697"/>
      <c r="C39" s="697"/>
      <c r="D39" s="698"/>
      <c r="E39" s="18">
        <f>E38/3*10</f>
        <v>60.22222222222222</v>
      </c>
    </row>
  </sheetData>
  <sheetProtection/>
  <mergeCells count="50">
    <mergeCell ref="C37:D37"/>
    <mergeCell ref="B30:B32"/>
    <mergeCell ref="D30:D32"/>
    <mergeCell ref="E30:E32"/>
    <mergeCell ref="A33:A35"/>
    <mergeCell ref="B33:B35"/>
    <mergeCell ref="D33:D35"/>
    <mergeCell ref="E33:E35"/>
    <mergeCell ref="A30:A32"/>
    <mergeCell ref="D1:E1"/>
    <mergeCell ref="A2:E2"/>
    <mergeCell ref="A3:E3"/>
    <mergeCell ref="A5:E5"/>
    <mergeCell ref="A6:A7"/>
    <mergeCell ref="B6:B7"/>
    <mergeCell ref="D6:D7"/>
    <mergeCell ref="E6:E7"/>
    <mergeCell ref="A8:A9"/>
    <mergeCell ref="B8:B9"/>
    <mergeCell ref="D8:D9"/>
    <mergeCell ref="E8:E9"/>
    <mergeCell ref="A10:A11"/>
    <mergeCell ref="B10:B11"/>
    <mergeCell ref="D10:D11"/>
    <mergeCell ref="E10:E11"/>
    <mergeCell ref="A12:A13"/>
    <mergeCell ref="B12:B13"/>
    <mergeCell ref="D12:D13"/>
    <mergeCell ref="E12:E13"/>
    <mergeCell ref="A14:A16"/>
    <mergeCell ref="B14:B16"/>
    <mergeCell ref="D14:D16"/>
    <mergeCell ref="E14:E16"/>
    <mergeCell ref="E25:E26"/>
    <mergeCell ref="C18:D18"/>
    <mergeCell ref="A19:E19"/>
    <mergeCell ref="A20:A21"/>
    <mergeCell ref="B20:B21"/>
    <mergeCell ref="D20:D21"/>
    <mergeCell ref="E20:E21"/>
    <mergeCell ref="A39:D39"/>
    <mergeCell ref="C28:D28"/>
    <mergeCell ref="A29:E29"/>
    <mergeCell ref="A23:A24"/>
    <mergeCell ref="B23:B24"/>
    <mergeCell ref="D23:D24"/>
    <mergeCell ref="E23:E24"/>
    <mergeCell ref="A25:A26"/>
    <mergeCell ref="B25:B26"/>
    <mergeCell ref="D25:D26"/>
  </mergeCells>
  <printOptions/>
  <pageMargins left="0.7086614173228347" right="0.7086614173228347" top="0.7480314960629921" bottom="0.7480314960629921" header="0.31496062992125984" footer="0.31496062992125984"/>
  <pageSetup fitToHeight="100" horizontalDpi="600" verticalDpi="600" orientation="landscape" paperSize="9" scale="72" r:id="rId1"/>
  <rowBreaks count="1" manualBreakCount="1">
    <brk id="18" max="255" man="1"/>
  </rowBreaks>
</worksheet>
</file>

<file path=xl/worksheets/sheet29.xml><?xml version="1.0" encoding="utf-8"?>
<worksheet xmlns="http://schemas.openxmlformats.org/spreadsheetml/2006/main" xmlns:r="http://schemas.openxmlformats.org/officeDocument/2006/relationships">
  <sheetPr>
    <tabColor rgb="FF00B0F0"/>
    <pageSetUpPr fitToPage="1"/>
  </sheetPr>
  <dimension ref="A1:E42"/>
  <sheetViews>
    <sheetView view="pageBreakPreview" zoomScale="60" zoomScalePageLayoutView="0" workbookViewId="0" topLeftCell="A1">
      <selection activeCell="K38" sqref="K38"/>
    </sheetView>
  </sheetViews>
  <sheetFormatPr defaultColWidth="9.140625" defaultRowHeight="15"/>
  <cols>
    <col min="1" max="1" width="9.140625" style="1" customWidth="1"/>
    <col min="2" max="2" width="56.8515625" style="5" customWidth="1"/>
    <col min="3" max="3" width="67.57421875" style="5" customWidth="1"/>
    <col min="4" max="4" width="29.421875" style="5" customWidth="1"/>
    <col min="5" max="5" width="18.140625" style="5" customWidth="1"/>
    <col min="6" max="16384" width="9.140625" style="5" customWidth="1"/>
  </cols>
  <sheetData>
    <row r="1" spans="4:5" ht="88.5" customHeight="1">
      <c r="D1" s="372" t="s">
        <v>626</v>
      </c>
      <c r="E1" s="372"/>
    </row>
    <row r="2" spans="1:5" ht="85.5" customHeight="1">
      <c r="A2" s="379" t="s">
        <v>632</v>
      </c>
      <c r="B2" s="379"/>
      <c r="C2" s="379"/>
      <c r="D2" s="379"/>
      <c r="E2" s="379"/>
    </row>
    <row r="3" spans="1:5" ht="12.75" customHeight="1">
      <c r="A3" s="33"/>
      <c r="B3" s="33"/>
      <c r="C3" s="33"/>
      <c r="D3" s="33"/>
      <c r="E3" s="33"/>
    </row>
    <row r="4" spans="1:5" ht="112.5" customHeight="1">
      <c r="A4" s="3" t="s">
        <v>0</v>
      </c>
      <c r="B4" s="300" t="s">
        <v>580</v>
      </c>
      <c r="C4" s="300" t="s">
        <v>581</v>
      </c>
      <c r="D4" s="300" t="s">
        <v>1</v>
      </c>
      <c r="E4" s="300" t="s">
        <v>2</v>
      </c>
    </row>
    <row r="5" spans="1:5" ht="19.5" customHeight="1">
      <c r="A5" s="380" t="s">
        <v>3</v>
      </c>
      <c r="B5" s="380"/>
      <c r="C5" s="380"/>
      <c r="D5" s="380"/>
      <c r="E5" s="380"/>
    </row>
    <row r="6" spans="1:5" ht="24.75" customHeight="1">
      <c r="A6" s="312" t="s">
        <v>14</v>
      </c>
      <c r="B6" s="705" t="s">
        <v>633</v>
      </c>
      <c r="C6" s="289" t="s">
        <v>133</v>
      </c>
      <c r="D6" s="316" t="s">
        <v>118</v>
      </c>
      <c r="E6" s="318">
        <v>20</v>
      </c>
    </row>
    <row r="7" spans="1:5" ht="24.75" customHeight="1">
      <c r="A7" s="313"/>
      <c r="B7" s="704"/>
      <c r="C7" s="287" t="s">
        <v>531</v>
      </c>
      <c r="D7" s="317"/>
      <c r="E7" s="319"/>
    </row>
    <row r="8" spans="1:5" ht="24.75" customHeight="1">
      <c r="A8" s="313"/>
      <c r="B8" s="704"/>
      <c r="C8" s="287" t="s">
        <v>532</v>
      </c>
      <c r="D8" s="317"/>
      <c r="E8" s="319"/>
    </row>
    <row r="9" spans="1:5" ht="24.75" customHeight="1">
      <c r="A9" s="313"/>
      <c r="B9" s="704"/>
      <c r="C9" s="293" t="s">
        <v>533</v>
      </c>
      <c r="D9" s="317"/>
      <c r="E9" s="319"/>
    </row>
    <row r="10" spans="1:5" ht="18.75" customHeight="1">
      <c r="A10" s="382" t="s">
        <v>15</v>
      </c>
      <c r="B10" s="315" t="s">
        <v>79</v>
      </c>
      <c r="C10" s="287" t="s">
        <v>634</v>
      </c>
      <c r="D10" s="335" t="s">
        <v>118</v>
      </c>
      <c r="E10" s="330">
        <v>6</v>
      </c>
    </row>
    <row r="11" spans="1:5" ht="18.75">
      <c r="A11" s="313"/>
      <c r="B11" s="321"/>
      <c r="C11" s="287" t="s">
        <v>136</v>
      </c>
      <c r="D11" s="317"/>
      <c r="E11" s="319"/>
    </row>
    <row r="12" spans="1:5" ht="18.75" customHeight="1">
      <c r="A12" s="313" t="s">
        <v>16</v>
      </c>
      <c r="B12" s="331" t="s">
        <v>520</v>
      </c>
      <c r="C12" s="287" t="s">
        <v>50</v>
      </c>
      <c r="D12" s="370" t="s">
        <v>118</v>
      </c>
      <c r="E12" s="319">
        <v>10</v>
      </c>
    </row>
    <row r="13" spans="1:5" ht="37.5">
      <c r="A13" s="313"/>
      <c r="B13" s="332"/>
      <c r="C13" s="287" t="s">
        <v>38</v>
      </c>
      <c r="D13" s="334"/>
      <c r="E13" s="319"/>
    </row>
    <row r="14" spans="1:5" ht="37.5">
      <c r="A14" s="313"/>
      <c r="B14" s="315"/>
      <c r="C14" s="287" t="s">
        <v>80</v>
      </c>
      <c r="D14" s="335"/>
      <c r="E14" s="319"/>
    </row>
    <row r="15" spans="1:5" ht="35.25" customHeight="1">
      <c r="A15" s="313" t="s">
        <v>17</v>
      </c>
      <c r="B15" s="321" t="s">
        <v>635</v>
      </c>
      <c r="C15" s="287" t="s">
        <v>82</v>
      </c>
      <c r="D15" s="370" t="s">
        <v>118</v>
      </c>
      <c r="E15" s="319">
        <v>4</v>
      </c>
    </row>
    <row r="16" spans="1:5" ht="29.25" customHeight="1">
      <c r="A16" s="313"/>
      <c r="B16" s="321"/>
      <c r="C16" s="287" t="s">
        <v>83</v>
      </c>
      <c r="D16" s="334"/>
      <c r="E16" s="319"/>
    </row>
    <row r="17" spans="1:5" ht="25.5" customHeight="1">
      <c r="A17" s="313"/>
      <c r="B17" s="321"/>
      <c r="C17" s="287" t="s">
        <v>84</v>
      </c>
      <c r="D17" s="335"/>
      <c r="E17" s="319"/>
    </row>
    <row r="18" spans="1:5" ht="37.5">
      <c r="A18" s="313" t="s">
        <v>18</v>
      </c>
      <c r="B18" s="704" t="s">
        <v>636</v>
      </c>
      <c r="C18" s="287" t="s">
        <v>122</v>
      </c>
      <c r="D18" s="370" t="s">
        <v>118</v>
      </c>
      <c r="E18" s="319">
        <v>5</v>
      </c>
    </row>
    <row r="19" spans="1:5" ht="37.5">
      <c r="A19" s="313"/>
      <c r="B19" s="704"/>
      <c r="C19" s="287" t="s">
        <v>121</v>
      </c>
      <c r="D19" s="334"/>
      <c r="E19" s="319"/>
    </row>
    <row r="20" spans="1:5" ht="18.75">
      <c r="A20" s="313"/>
      <c r="B20" s="704"/>
      <c r="C20" s="287" t="s">
        <v>28</v>
      </c>
      <c r="D20" s="335"/>
      <c r="E20" s="319"/>
    </row>
    <row r="21" spans="1:5" ht="44.25" customHeight="1">
      <c r="A21" s="313" t="s">
        <v>35</v>
      </c>
      <c r="B21" s="369" t="s">
        <v>68</v>
      </c>
      <c r="C21" s="287" t="s">
        <v>63</v>
      </c>
      <c r="D21" s="370" t="s">
        <v>118</v>
      </c>
      <c r="E21" s="319">
        <v>10</v>
      </c>
    </row>
    <row r="22" spans="1:5" ht="96.75" customHeight="1">
      <c r="A22" s="313"/>
      <c r="B22" s="369"/>
      <c r="C22" s="287" t="s">
        <v>85</v>
      </c>
      <c r="D22" s="335"/>
      <c r="E22" s="319"/>
    </row>
    <row r="23" spans="1:5" ht="18.75" customHeight="1">
      <c r="A23" s="313" t="s">
        <v>36</v>
      </c>
      <c r="B23" s="321" t="s">
        <v>469</v>
      </c>
      <c r="C23" s="287" t="s">
        <v>41</v>
      </c>
      <c r="D23" s="370" t="s">
        <v>118</v>
      </c>
      <c r="E23" s="319">
        <v>5</v>
      </c>
    </row>
    <row r="24" spans="1:5" ht="37.5">
      <c r="A24" s="313"/>
      <c r="B24" s="321"/>
      <c r="C24" s="42" t="s">
        <v>64</v>
      </c>
      <c r="D24" s="371"/>
      <c r="E24" s="319"/>
    </row>
    <row r="25" spans="1:5" ht="18.75">
      <c r="A25" s="6"/>
      <c r="B25" s="7"/>
      <c r="C25" s="7"/>
      <c r="D25" s="8" t="s">
        <v>6</v>
      </c>
      <c r="E25" s="286">
        <f>SUM(E6:E24)</f>
        <v>60</v>
      </c>
    </row>
    <row r="26" spans="1:5" ht="27" customHeight="1">
      <c r="A26" s="311" t="s">
        <v>7</v>
      </c>
      <c r="B26" s="311"/>
      <c r="C26" s="311"/>
      <c r="D26" s="311"/>
      <c r="E26" s="311"/>
    </row>
    <row r="27" spans="1:5" ht="51.75" customHeight="1">
      <c r="A27" s="312" t="s">
        <v>20</v>
      </c>
      <c r="B27" s="328" t="s">
        <v>456</v>
      </c>
      <c r="C27" s="289" t="s">
        <v>65</v>
      </c>
      <c r="D27" s="317" t="s">
        <v>118</v>
      </c>
      <c r="E27" s="329">
        <v>5</v>
      </c>
    </row>
    <row r="28" spans="1:5" ht="39" customHeight="1">
      <c r="A28" s="313"/>
      <c r="B28" s="321"/>
      <c r="C28" s="287" t="s">
        <v>43</v>
      </c>
      <c r="D28" s="317"/>
      <c r="E28" s="330"/>
    </row>
    <row r="29" spans="1:5" ht="78" customHeight="1">
      <c r="A29" s="313" t="s">
        <v>21</v>
      </c>
      <c r="B29" s="321" t="s">
        <v>66</v>
      </c>
      <c r="C29" s="287" t="s">
        <v>42</v>
      </c>
      <c r="D29" s="317" t="s">
        <v>118</v>
      </c>
      <c r="E29" s="319">
        <v>5</v>
      </c>
    </row>
    <row r="30" spans="1:5" ht="68.25" customHeight="1">
      <c r="A30" s="313"/>
      <c r="B30" s="321"/>
      <c r="C30" s="287" t="s">
        <v>41</v>
      </c>
      <c r="D30" s="317"/>
      <c r="E30" s="319"/>
    </row>
    <row r="31" spans="1:5" ht="50.25" customHeight="1">
      <c r="A31" s="313" t="s">
        <v>22</v>
      </c>
      <c r="B31" s="321" t="s">
        <v>465</v>
      </c>
      <c r="C31" s="287" t="s">
        <v>130</v>
      </c>
      <c r="D31" s="317" t="s">
        <v>118</v>
      </c>
      <c r="E31" s="319">
        <v>5</v>
      </c>
    </row>
    <row r="32" spans="1:5" ht="50.25" customHeight="1">
      <c r="A32" s="313"/>
      <c r="B32" s="321"/>
      <c r="C32" s="287" t="s">
        <v>41</v>
      </c>
      <c r="D32" s="317"/>
      <c r="E32" s="319"/>
    </row>
    <row r="33" spans="1:5" ht="33" customHeight="1">
      <c r="A33" s="313" t="s">
        <v>23</v>
      </c>
      <c r="B33" s="321" t="s">
        <v>457</v>
      </c>
      <c r="C33" s="287" t="s">
        <v>44</v>
      </c>
      <c r="D33" s="317" t="s">
        <v>67</v>
      </c>
      <c r="E33" s="319">
        <v>5</v>
      </c>
    </row>
    <row r="34" spans="1:5" ht="33" customHeight="1">
      <c r="A34" s="320"/>
      <c r="B34" s="322"/>
      <c r="C34" s="288" t="s">
        <v>45</v>
      </c>
      <c r="D34" s="317"/>
      <c r="E34" s="324"/>
    </row>
    <row r="35" spans="1:5" ht="18.75">
      <c r="A35" s="6"/>
      <c r="B35" s="7"/>
      <c r="C35" s="7"/>
      <c r="D35" s="8" t="s">
        <v>6</v>
      </c>
      <c r="E35" s="297">
        <f>SUM(E27:E34)</f>
        <v>20</v>
      </c>
    </row>
    <row r="36" spans="1:5" ht="18.75">
      <c r="A36" s="380" t="s">
        <v>9</v>
      </c>
      <c r="B36" s="380"/>
      <c r="C36" s="380"/>
      <c r="D36" s="380"/>
      <c r="E36" s="380"/>
    </row>
    <row r="37" spans="1:5" ht="57" customHeight="1">
      <c r="A37" s="312" t="s">
        <v>25</v>
      </c>
      <c r="B37" s="314" t="s">
        <v>565</v>
      </c>
      <c r="C37" s="289" t="s">
        <v>46</v>
      </c>
      <c r="D37" s="317" t="s">
        <v>118</v>
      </c>
      <c r="E37" s="318">
        <v>10</v>
      </c>
    </row>
    <row r="38" spans="1:5" ht="111" customHeight="1">
      <c r="A38" s="313"/>
      <c r="B38" s="315"/>
      <c r="C38" s="287" t="s">
        <v>47</v>
      </c>
      <c r="D38" s="317"/>
      <c r="E38" s="319"/>
    </row>
    <row r="39" spans="1:5" ht="18.75" customHeight="1">
      <c r="A39" s="313" t="s">
        <v>26</v>
      </c>
      <c r="B39" s="321" t="s">
        <v>10</v>
      </c>
      <c r="C39" s="287" t="s">
        <v>48</v>
      </c>
      <c r="D39" s="317" t="s">
        <v>118</v>
      </c>
      <c r="E39" s="319">
        <v>10</v>
      </c>
    </row>
    <row r="40" spans="1:5" ht="18.75">
      <c r="A40" s="320"/>
      <c r="B40" s="322"/>
      <c r="C40" s="288" t="s">
        <v>61</v>
      </c>
      <c r="D40" s="317"/>
      <c r="E40" s="324"/>
    </row>
    <row r="41" spans="1:5" ht="18.75">
      <c r="A41" s="6"/>
      <c r="B41" s="7"/>
      <c r="C41" s="7"/>
      <c r="D41" s="8" t="s">
        <v>6</v>
      </c>
      <c r="E41" s="297">
        <f>SUM(E37:E40)</f>
        <v>20</v>
      </c>
    </row>
    <row r="42" spans="1:5" ht="18.75">
      <c r="A42" s="6"/>
      <c r="B42" s="7"/>
      <c r="C42" s="7"/>
      <c r="D42" s="8" t="s">
        <v>13</v>
      </c>
      <c r="E42" s="299">
        <f>E41+E35+E25</f>
        <v>100</v>
      </c>
    </row>
    <row r="43" ht="19.5" customHeight="1"/>
    <row r="44" ht="19.5" customHeight="1"/>
  </sheetData>
  <sheetProtection/>
  <mergeCells count="57">
    <mergeCell ref="D33:D34"/>
    <mergeCell ref="A39:A40"/>
    <mergeCell ref="E33:E34"/>
    <mergeCell ref="A37:A38"/>
    <mergeCell ref="B37:B38"/>
    <mergeCell ref="D37:D38"/>
    <mergeCell ref="B39:B40"/>
    <mergeCell ref="D39:D40"/>
    <mergeCell ref="E39:E40"/>
    <mergeCell ref="A31:A32"/>
    <mergeCell ref="B31:B32"/>
    <mergeCell ref="A36:E36"/>
    <mergeCell ref="D31:D32"/>
    <mergeCell ref="E31:E32"/>
    <mergeCell ref="A33:A34"/>
    <mergeCell ref="B33:B34"/>
    <mergeCell ref="D23:D24"/>
    <mergeCell ref="E23:E24"/>
    <mergeCell ref="A21:A22"/>
    <mergeCell ref="B21:B22"/>
    <mergeCell ref="A29:A30"/>
    <mergeCell ref="B29:B30"/>
    <mergeCell ref="D29:D30"/>
    <mergeCell ref="E29:E30"/>
    <mergeCell ref="A10:A11"/>
    <mergeCell ref="B10:B11"/>
    <mergeCell ref="D10:D11"/>
    <mergeCell ref="E10:E11"/>
    <mergeCell ref="A12:A14"/>
    <mergeCell ref="B12:B14"/>
    <mergeCell ref="D12:D14"/>
    <mergeCell ref="E12:E14"/>
    <mergeCell ref="D1:E1"/>
    <mergeCell ref="A2:E2"/>
    <mergeCell ref="A5:E5"/>
    <mergeCell ref="A6:A9"/>
    <mergeCell ref="B6:B9"/>
    <mergeCell ref="D6:D9"/>
    <mergeCell ref="E6:E9"/>
    <mergeCell ref="A15:A17"/>
    <mergeCell ref="B15:B17"/>
    <mergeCell ref="D15:D17"/>
    <mergeCell ref="E15:E17"/>
    <mergeCell ref="A18:A20"/>
    <mergeCell ref="B18:B20"/>
    <mergeCell ref="D18:D20"/>
    <mergeCell ref="E18:E20"/>
    <mergeCell ref="E37:E38"/>
    <mergeCell ref="D21:D22"/>
    <mergeCell ref="E21:E22"/>
    <mergeCell ref="A26:E26"/>
    <mergeCell ref="A27:A28"/>
    <mergeCell ref="B27:B28"/>
    <mergeCell ref="D27:D28"/>
    <mergeCell ref="E27:E28"/>
    <mergeCell ref="A23:A24"/>
    <mergeCell ref="B23:B24"/>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tabColor rgb="FF92D050"/>
  </sheetPr>
  <dimension ref="A1:E36"/>
  <sheetViews>
    <sheetView view="pageBreakPreview" zoomScale="90" zoomScaleSheetLayoutView="90" zoomScalePageLayoutView="0" workbookViewId="0" topLeftCell="A1">
      <selection activeCell="B7" sqref="B7:B10"/>
    </sheetView>
  </sheetViews>
  <sheetFormatPr defaultColWidth="9.140625" defaultRowHeight="15"/>
  <cols>
    <col min="1" max="1" width="9.140625" style="1" customWidth="1"/>
    <col min="2" max="2" width="58.7109375" style="5" customWidth="1"/>
    <col min="3" max="3" width="65.421875" style="5" customWidth="1"/>
    <col min="4" max="4" width="27.57421875" style="5" customWidth="1"/>
    <col min="5" max="5" width="20.28125" style="23" customWidth="1"/>
    <col min="6" max="16384" width="9.140625" style="5" customWidth="1"/>
  </cols>
  <sheetData>
    <row r="1" spans="4:5" ht="78" customHeight="1">
      <c r="D1" s="372" t="s">
        <v>600</v>
      </c>
      <c r="E1" s="372"/>
    </row>
    <row r="3" spans="1:5" ht="11.25" customHeight="1">
      <c r="A3" s="339"/>
      <c r="B3" s="339"/>
      <c r="C3" s="339"/>
      <c r="D3" s="339"/>
      <c r="E3" s="339"/>
    </row>
    <row r="4" spans="1:5" ht="39.75" customHeight="1">
      <c r="A4" s="340" t="s">
        <v>175</v>
      </c>
      <c r="B4" s="340"/>
      <c r="C4" s="340"/>
      <c r="D4" s="340"/>
      <c r="E4" s="340"/>
    </row>
    <row r="5" spans="1:5" ht="76.5" customHeight="1">
      <c r="A5" s="3" t="s">
        <v>0</v>
      </c>
      <c r="B5" s="4" t="s">
        <v>131</v>
      </c>
      <c r="C5" s="4" t="s">
        <v>132</v>
      </c>
      <c r="D5" s="4" t="s">
        <v>1</v>
      </c>
      <c r="E5" s="4" t="s">
        <v>2</v>
      </c>
    </row>
    <row r="6" spans="1:5" ht="16.5" customHeight="1">
      <c r="A6" s="311" t="s">
        <v>3</v>
      </c>
      <c r="B6" s="311"/>
      <c r="C6" s="311"/>
      <c r="D6" s="311"/>
      <c r="E6" s="311"/>
    </row>
    <row r="7" spans="1:5" ht="39.75" customHeight="1">
      <c r="A7" s="313" t="s">
        <v>14</v>
      </c>
      <c r="B7" s="321" t="s">
        <v>644</v>
      </c>
      <c r="C7" s="55" t="s">
        <v>107</v>
      </c>
      <c r="D7" s="316" t="s">
        <v>118</v>
      </c>
      <c r="E7" s="319">
        <v>20</v>
      </c>
    </row>
    <row r="8" spans="1:5" ht="19.5" customHeight="1">
      <c r="A8" s="313"/>
      <c r="B8" s="321"/>
      <c r="C8" s="223" t="s">
        <v>531</v>
      </c>
      <c r="D8" s="317"/>
      <c r="E8" s="319"/>
    </row>
    <row r="9" spans="1:5" ht="19.5" customHeight="1">
      <c r="A9" s="313"/>
      <c r="B9" s="321"/>
      <c r="C9" s="223" t="s">
        <v>532</v>
      </c>
      <c r="D9" s="317"/>
      <c r="E9" s="319"/>
    </row>
    <row r="10" spans="1:5" ht="18.75">
      <c r="A10" s="313"/>
      <c r="B10" s="321"/>
      <c r="C10" s="253" t="s">
        <v>533</v>
      </c>
      <c r="D10" s="317"/>
      <c r="E10" s="319"/>
    </row>
    <row r="11" spans="1:5" ht="37.5">
      <c r="A11" s="313" t="s">
        <v>15</v>
      </c>
      <c r="B11" s="321" t="s">
        <v>523</v>
      </c>
      <c r="C11" s="48" t="s">
        <v>160</v>
      </c>
      <c r="D11" s="317" t="s">
        <v>118</v>
      </c>
      <c r="E11" s="319">
        <v>10</v>
      </c>
    </row>
    <row r="12" spans="1:5" ht="37.5">
      <c r="A12" s="313"/>
      <c r="B12" s="321"/>
      <c r="C12" s="48" t="s">
        <v>161</v>
      </c>
      <c r="D12" s="317"/>
      <c r="E12" s="319"/>
    </row>
    <row r="13" spans="1:5" ht="35.25" customHeight="1">
      <c r="A13" s="313" t="s">
        <v>16</v>
      </c>
      <c r="B13" s="321" t="s">
        <v>111</v>
      </c>
      <c r="C13" s="48" t="s">
        <v>42</v>
      </c>
      <c r="D13" s="317" t="s">
        <v>118</v>
      </c>
      <c r="E13" s="319">
        <v>10</v>
      </c>
    </row>
    <row r="14" spans="1:5" ht="25.5" customHeight="1">
      <c r="A14" s="313"/>
      <c r="B14" s="321"/>
      <c r="C14" s="48" t="s">
        <v>112</v>
      </c>
      <c r="D14" s="317"/>
      <c r="E14" s="319"/>
    </row>
    <row r="15" spans="1:5" s="59" customFormat="1" ht="51" customHeight="1">
      <c r="A15" s="313" t="s">
        <v>17</v>
      </c>
      <c r="B15" s="369" t="s">
        <v>162</v>
      </c>
      <c r="C15" s="48" t="s">
        <v>63</v>
      </c>
      <c r="D15" s="370" t="s">
        <v>118</v>
      </c>
      <c r="E15" s="319">
        <v>10</v>
      </c>
    </row>
    <row r="16" spans="1:5" s="59" customFormat="1" ht="53.25" customHeight="1">
      <c r="A16" s="313"/>
      <c r="B16" s="369"/>
      <c r="C16" s="48" t="s">
        <v>85</v>
      </c>
      <c r="D16" s="335"/>
      <c r="E16" s="319"/>
    </row>
    <row r="17" spans="1:5" ht="24" customHeight="1">
      <c r="A17" s="313" t="s">
        <v>18</v>
      </c>
      <c r="B17" s="321" t="s">
        <v>163</v>
      </c>
      <c r="C17" s="48" t="s">
        <v>60</v>
      </c>
      <c r="D17" s="370" t="s">
        <v>118</v>
      </c>
      <c r="E17" s="319">
        <v>10</v>
      </c>
    </row>
    <row r="18" spans="1:5" ht="39" customHeight="1">
      <c r="A18" s="313"/>
      <c r="B18" s="321"/>
      <c r="C18" s="42" t="s">
        <v>64</v>
      </c>
      <c r="D18" s="371"/>
      <c r="E18" s="319"/>
    </row>
    <row r="19" spans="1:5" ht="21" customHeight="1">
      <c r="A19" s="6"/>
      <c r="B19" s="7"/>
      <c r="C19" s="7"/>
      <c r="D19" s="36" t="s">
        <v>6</v>
      </c>
      <c r="E19" s="46">
        <f>SUM(E7:E18)</f>
        <v>60</v>
      </c>
    </row>
    <row r="20" spans="1:5" ht="24" customHeight="1">
      <c r="A20" s="311" t="s">
        <v>7</v>
      </c>
      <c r="B20" s="311"/>
      <c r="C20" s="311"/>
      <c r="D20" s="311"/>
      <c r="E20" s="311"/>
    </row>
    <row r="21" spans="1:5" ht="49.5" customHeight="1">
      <c r="A21" s="312" t="s">
        <v>20</v>
      </c>
      <c r="B21" s="328" t="s">
        <v>456</v>
      </c>
      <c r="C21" s="47" t="s">
        <v>65</v>
      </c>
      <c r="D21" s="316" t="s">
        <v>118</v>
      </c>
      <c r="E21" s="329">
        <v>5</v>
      </c>
    </row>
    <row r="22" spans="1:5" ht="49.5" customHeight="1">
      <c r="A22" s="313"/>
      <c r="B22" s="321"/>
      <c r="C22" s="48" t="s">
        <v>43</v>
      </c>
      <c r="D22" s="317"/>
      <c r="E22" s="330"/>
    </row>
    <row r="23" spans="1:5" ht="26.25" customHeight="1">
      <c r="A23" s="313" t="s">
        <v>21</v>
      </c>
      <c r="B23" s="321" t="s">
        <v>66</v>
      </c>
      <c r="C23" s="48" t="s">
        <v>42</v>
      </c>
      <c r="D23" s="317" t="s">
        <v>118</v>
      </c>
      <c r="E23" s="319">
        <v>5</v>
      </c>
    </row>
    <row r="24" spans="1:5" ht="90" customHeight="1">
      <c r="A24" s="313"/>
      <c r="B24" s="321"/>
      <c r="C24" s="48" t="s">
        <v>41</v>
      </c>
      <c r="D24" s="317"/>
      <c r="E24" s="319"/>
    </row>
    <row r="25" spans="1:5" ht="18.75">
      <c r="A25" s="313" t="s">
        <v>22</v>
      </c>
      <c r="B25" s="321" t="s">
        <v>465</v>
      </c>
      <c r="C25" s="48" t="s">
        <v>130</v>
      </c>
      <c r="D25" s="317" t="s">
        <v>118</v>
      </c>
      <c r="E25" s="319">
        <v>5</v>
      </c>
    </row>
    <row r="26" spans="1:5" ht="63" customHeight="1">
      <c r="A26" s="313"/>
      <c r="B26" s="321"/>
      <c r="C26" s="48" t="s">
        <v>41</v>
      </c>
      <c r="D26" s="317"/>
      <c r="E26" s="319"/>
    </row>
    <row r="27" spans="1:5" ht="22.5" customHeight="1">
      <c r="A27" s="313" t="s">
        <v>23</v>
      </c>
      <c r="B27" s="321" t="s">
        <v>457</v>
      </c>
      <c r="C27" s="48" t="s">
        <v>44</v>
      </c>
      <c r="D27" s="317" t="s">
        <v>118</v>
      </c>
      <c r="E27" s="319">
        <v>5</v>
      </c>
    </row>
    <row r="28" spans="1:5" ht="18" customHeight="1">
      <c r="A28" s="320"/>
      <c r="B28" s="322"/>
      <c r="C28" s="49" t="s">
        <v>45</v>
      </c>
      <c r="D28" s="323"/>
      <c r="E28" s="324"/>
    </row>
    <row r="29" spans="1:5" ht="23.25" customHeight="1">
      <c r="A29" s="6"/>
      <c r="B29" s="7"/>
      <c r="C29" s="7"/>
      <c r="D29" s="8" t="s">
        <v>6</v>
      </c>
      <c r="E29" s="46">
        <f>SUM(E21:E28)</f>
        <v>20</v>
      </c>
    </row>
    <row r="30" spans="1:5" ht="18.75">
      <c r="A30" s="311" t="s">
        <v>9</v>
      </c>
      <c r="B30" s="311"/>
      <c r="C30" s="311"/>
      <c r="D30" s="311"/>
      <c r="E30" s="311"/>
    </row>
    <row r="31" spans="1:5" ht="18.75">
      <c r="A31" s="312" t="s">
        <v>25</v>
      </c>
      <c r="B31" s="314" t="s">
        <v>576</v>
      </c>
      <c r="C31" s="47" t="s">
        <v>46</v>
      </c>
      <c r="D31" s="316" t="s">
        <v>118</v>
      </c>
      <c r="E31" s="318">
        <v>10</v>
      </c>
    </row>
    <row r="32" spans="1:5" ht="144" customHeight="1">
      <c r="A32" s="313"/>
      <c r="B32" s="315"/>
      <c r="C32" s="48" t="s">
        <v>47</v>
      </c>
      <c r="D32" s="317"/>
      <c r="E32" s="319"/>
    </row>
    <row r="33" spans="1:5" ht="18.75">
      <c r="A33" s="313" t="s">
        <v>26</v>
      </c>
      <c r="B33" s="321" t="s">
        <v>10</v>
      </c>
      <c r="C33" s="48" t="s">
        <v>48</v>
      </c>
      <c r="D33" s="317" t="s">
        <v>118</v>
      </c>
      <c r="E33" s="319">
        <v>10</v>
      </c>
    </row>
    <row r="34" spans="1:5" ht="18.75">
      <c r="A34" s="320"/>
      <c r="B34" s="322"/>
      <c r="C34" s="49" t="s">
        <v>61</v>
      </c>
      <c r="D34" s="323"/>
      <c r="E34" s="324"/>
    </row>
    <row r="35" spans="1:5" ht="18.75">
      <c r="A35" s="6"/>
      <c r="B35" s="7"/>
      <c r="C35" s="7"/>
      <c r="D35" s="36" t="s">
        <v>6</v>
      </c>
      <c r="E35" s="46">
        <f>SUM(E31:E34)</f>
        <v>20</v>
      </c>
    </row>
    <row r="36" spans="1:5" ht="18.75">
      <c r="A36" s="112"/>
      <c r="B36" s="112"/>
      <c r="C36" s="112"/>
      <c r="D36" s="112" t="s">
        <v>13</v>
      </c>
      <c r="E36" s="46">
        <f>E35+E29+E19</f>
        <v>100</v>
      </c>
    </row>
  </sheetData>
  <sheetProtection/>
  <mergeCells count="50">
    <mergeCell ref="E21:E22"/>
    <mergeCell ref="D13:D14"/>
    <mergeCell ref="E13:E14"/>
    <mergeCell ref="D1:E1"/>
    <mergeCell ref="A3:E3"/>
    <mergeCell ref="A4:E4"/>
    <mergeCell ref="A6:E6"/>
    <mergeCell ref="A7:A10"/>
    <mergeCell ref="B7:B10"/>
    <mergeCell ref="D7:D10"/>
    <mergeCell ref="E7:E10"/>
    <mergeCell ref="A17:A18"/>
    <mergeCell ref="B17:B18"/>
    <mergeCell ref="D17:D18"/>
    <mergeCell ref="E17:E18"/>
    <mergeCell ref="A11:A12"/>
    <mergeCell ref="B11:B12"/>
    <mergeCell ref="D11:D12"/>
    <mergeCell ref="E11:E12"/>
    <mergeCell ref="A13:A14"/>
    <mergeCell ref="B13:B14"/>
    <mergeCell ref="D31:D32"/>
    <mergeCell ref="E31:E32"/>
    <mergeCell ref="A23:A24"/>
    <mergeCell ref="B23:B24"/>
    <mergeCell ref="A15:A16"/>
    <mergeCell ref="B15:B16"/>
    <mergeCell ref="D15:D16"/>
    <mergeCell ref="E15:E16"/>
    <mergeCell ref="D25:D26"/>
    <mergeCell ref="E25:E26"/>
    <mergeCell ref="A33:A34"/>
    <mergeCell ref="B33:B34"/>
    <mergeCell ref="D33:D34"/>
    <mergeCell ref="E33:E34"/>
    <mergeCell ref="A20:E20"/>
    <mergeCell ref="A21:A22"/>
    <mergeCell ref="B21:B22"/>
    <mergeCell ref="D21:D22"/>
    <mergeCell ref="A31:A32"/>
    <mergeCell ref="D23:D24"/>
    <mergeCell ref="E23:E24"/>
    <mergeCell ref="A25:A26"/>
    <mergeCell ref="B25:B26"/>
    <mergeCell ref="B31:B32"/>
    <mergeCell ref="A27:A28"/>
    <mergeCell ref="B27:B28"/>
    <mergeCell ref="D27:D28"/>
    <mergeCell ref="E27:E28"/>
    <mergeCell ref="A30:E30"/>
  </mergeCells>
  <printOptions/>
  <pageMargins left="0.7086614173228347" right="0.7086614173228347" top="0.7480314960629921" bottom="0.7480314960629921" header="0.31496062992125984" footer="0.31496062992125984"/>
  <pageSetup fitToHeight="10" horizontalDpi="600" verticalDpi="600" orientation="landscape" paperSize="9" scale="72" r:id="rId1"/>
  <rowBreaks count="1" manualBreakCount="1">
    <brk id="32" max="255" man="1"/>
  </rowBreaks>
</worksheet>
</file>

<file path=xl/worksheets/sheet30.xml><?xml version="1.0" encoding="utf-8"?>
<worksheet xmlns="http://schemas.openxmlformats.org/spreadsheetml/2006/main" xmlns:r="http://schemas.openxmlformats.org/officeDocument/2006/relationships">
  <sheetPr>
    <tabColor rgb="FF00B0F0"/>
    <pageSetUpPr fitToPage="1"/>
  </sheetPr>
  <dimension ref="A1:E47"/>
  <sheetViews>
    <sheetView view="pageBreakPreview" zoomScale="60" zoomScalePageLayoutView="0" workbookViewId="0" topLeftCell="A22">
      <selection activeCell="D39" sqref="D39:D41"/>
    </sheetView>
  </sheetViews>
  <sheetFormatPr defaultColWidth="9.140625" defaultRowHeight="15"/>
  <cols>
    <col min="1" max="1" width="9.140625" style="2" customWidth="1"/>
    <col min="2" max="2" width="54.8515625" style="9" customWidth="1"/>
    <col min="3" max="3" width="66.421875" style="9" customWidth="1"/>
    <col min="4" max="4" width="28.57421875" style="9" customWidth="1"/>
    <col min="5" max="5" width="22.421875" style="9" customWidth="1"/>
    <col min="6" max="16384" width="9.140625" style="9" customWidth="1"/>
  </cols>
  <sheetData>
    <row r="1" spans="4:5" ht="75" customHeight="1">
      <c r="D1" s="372" t="s">
        <v>631</v>
      </c>
      <c r="E1" s="372"/>
    </row>
    <row r="2" spans="4:5" ht="18" customHeight="1">
      <c r="D2" s="34"/>
      <c r="E2" s="34"/>
    </row>
    <row r="3" spans="1:5" ht="84.75" customHeight="1">
      <c r="A3" s="391" t="s">
        <v>637</v>
      </c>
      <c r="B3" s="391"/>
      <c r="C3" s="391"/>
      <c r="D3" s="391"/>
      <c r="E3" s="391"/>
    </row>
    <row r="4" spans="1:5" ht="18" customHeight="1">
      <c r="A4" s="298"/>
      <c r="B4" s="298"/>
      <c r="C4" s="298"/>
      <c r="D4" s="298"/>
      <c r="E4" s="298"/>
    </row>
    <row r="5" spans="1:5" ht="93.75">
      <c r="A5" s="10" t="s">
        <v>0</v>
      </c>
      <c r="B5" s="300" t="s">
        <v>580</v>
      </c>
      <c r="C5" s="300" t="s">
        <v>581</v>
      </c>
      <c r="D5" s="11" t="s">
        <v>1</v>
      </c>
      <c r="E5" s="11" t="s">
        <v>2</v>
      </c>
    </row>
    <row r="6" spans="1:5" ht="36.75" customHeight="1">
      <c r="A6" s="344" t="s">
        <v>3</v>
      </c>
      <c r="B6" s="345"/>
      <c r="C6" s="345"/>
      <c r="D6" s="345"/>
      <c r="E6" s="346"/>
    </row>
    <row r="7" spans="1:5" ht="47.25" customHeight="1">
      <c r="A7" s="347" t="s">
        <v>14</v>
      </c>
      <c r="B7" s="349" t="s">
        <v>363</v>
      </c>
      <c r="C7" s="292" t="s">
        <v>86</v>
      </c>
      <c r="D7" s="351" t="s">
        <v>118</v>
      </c>
      <c r="E7" s="353">
        <v>10</v>
      </c>
    </row>
    <row r="8" spans="1:5" ht="47.25" customHeight="1">
      <c r="A8" s="348"/>
      <c r="B8" s="392"/>
      <c r="C8" s="293" t="s">
        <v>87</v>
      </c>
      <c r="D8" s="352"/>
      <c r="E8" s="341"/>
    </row>
    <row r="9" spans="1:5" ht="33.75" customHeight="1">
      <c r="A9" s="348" t="s">
        <v>15</v>
      </c>
      <c r="B9" s="350" t="s">
        <v>88</v>
      </c>
      <c r="C9" s="293" t="s">
        <v>478</v>
      </c>
      <c r="D9" s="352" t="s">
        <v>118</v>
      </c>
      <c r="E9" s="341">
        <v>5</v>
      </c>
    </row>
    <row r="10" spans="1:5" ht="34.5" customHeight="1">
      <c r="A10" s="348"/>
      <c r="B10" s="350"/>
      <c r="C10" s="293" t="s">
        <v>89</v>
      </c>
      <c r="D10" s="352"/>
      <c r="E10" s="341"/>
    </row>
    <row r="11" spans="1:5" ht="33.75" customHeight="1">
      <c r="A11" s="348" t="s">
        <v>638</v>
      </c>
      <c r="B11" s="350" t="s">
        <v>34</v>
      </c>
      <c r="C11" s="293" t="s">
        <v>42</v>
      </c>
      <c r="D11" s="352" t="s">
        <v>118</v>
      </c>
      <c r="E11" s="341">
        <v>10</v>
      </c>
    </row>
    <row r="12" spans="1:5" ht="32.25" customHeight="1">
      <c r="A12" s="348"/>
      <c r="B12" s="350"/>
      <c r="C12" s="293" t="s">
        <v>60</v>
      </c>
      <c r="D12" s="352"/>
      <c r="E12" s="341"/>
    </row>
    <row r="13" spans="1:5" ht="39" customHeight="1">
      <c r="A13" s="348" t="s">
        <v>639</v>
      </c>
      <c r="B13" s="390" t="s">
        <v>134</v>
      </c>
      <c r="C13" s="45" t="s">
        <v>137</v>
      </c>
      <c r="D13" s="352" t="s">
        <v>118</v>
      </c>
      <c r="E13" s="341">
        <v>5</v>
      </c>
    </row>
    <row r="14" spans="1:5" ht="18.75">
      <c r="A14" s="360"/>
      <c r="B14" s="366"/>
      <c r="C14" s="293" t="s">
        <v>140</v>
      </c>
      <c r="D14" s="358"/>
      <c r="E14" s="364"/>
    </row>
    <row r="15" spans="1:5" ht="25.5" customHeight="1">
      <c r="A15" s="360"/>
      <c r="B15" s="366"/>
      <c r="C15" s="293" t="s">
        <v>138</v>
      </c>
      <c r="D15" s="358"/>
      <c r="E15" s="364"/>
    </row>
    <row r="16" spans="1:5" ht="18.75">
      <c r="A16" s="360"/>
      <c r="B16" s="366"/>
      <c r="C16" s="293" t="s">
        <v>139</v>
      </c>
      <c r="D16" s="358"/>
      <c r="E16" s="364"/>
    </row>
    <row r="17" spans="1:5" ht="25.5" customHeight="1">
      <c r="A17" s="368"/>
      <c r="B17" s="598"/>
      <c r="C17" s="293" t="s">
        <v>141</v>
      </c>
      <c r="D17" s="378"/>
      <c r="E17" s="342"/>
    </row>
    <row r="18" spans="1:5" ht="26.25" customHeight="1">
      <c r="A18" s="14"/>
      <c r="B18" s="12"/>
      <c r="C18" s="12"/>
      <c r="D18" s="13" t="s">
        <v>6</v>
      </c>
      <c r="E18" s="295">
        <f>SUM(E7:E17)</f>
        <v>30</v>
      </c>
    </row>
    <row r="19" spans="1:5" ht="36.75" customHeight="1">
      <c r="A19" s="14"/>
      <c r="B19" s="12"/>
      <c r="C19" s="12"/>
      <c r="D19" s="13" t="s">
        <v>278</v>
      </c>
      <c r="E19" s="295">
        <f>E18/5</f>
        <v>6</v>
      </c>
    </row>
    <row r="20" spans="1:5" ht="49.5" customHeight="1">
      <c r="A20" s="344" t="s">
        <v>7</v>
      </c>
      <c r="B20" s="345"/>
      <c r="C20" s="345"/>
      <c r="D20" s="345"/>
      <c r="E20" s="346"/>
    </row>
    <row r="21" spans="1:5" ht="69.75" customHeight="1">
      <c r="A21" s="347" t="s">
        <v>20</v>
      </c>
      <c r="B21" s="349" t="s">
        <v>117</v>
      </c>
      <c r="C21" s="292" t="s">
        <v>124</v>
      </c>
      <c r="D21" s="351" t="s">
        <v>118</v>
      </c>
      <c r="E21" s="353">
        <v>5</v>
      </c>
    </row>
    <row r="22" spans="1:5" ht="81.75" customHeight="1">
      <c r="A22" s="348"/>
      <c r="B22" s="350"/>
      <c r="C22" s="293" t="s">
        <v>125</v>
      </c>
      <c r="D22" s="352"/>
      <c r="E22" s="341"/>
    </row>
    <row r="23" spans="1:5" ht="89.25" customHeight="1" hidden="1">
      <c r="A23" s="348"/>
      <c r="B23" s="390"/>
      <c r="C23" s="293"/>
      <c r="D23" s="351"/>
      <c r="E23" s="341"/>
    </row>
    <row r="24" spans="1:5" ht="66.75" customHeight="1" hidden="1">
      <c r="A24" s="348"/>
      <c r="B24" s="390"/>
      <c r="C24" s="293"/>
      <c r="D24" s="352"/>
      <c r="E24" s="341"/>
    </row>
    <row r="25" spans="1:5" ht="18.75">
      <c r="A25" s="348" t="s">
        <v>21</v>
      </c>
      <c r="B25" s="350" t="s">
        <v>462</v>
      </c>
      <c r="C25" s="293" t="s">
        <v>69</v>
      </c>
      <c r="D25" s="352" t="s">
        <v>118</v>
      </c>
      <c r="E25" s="341">
        <v>4</v>
      </c>
    </row>
    <row r="26" spans="1:5" ht="18.75">
      <c r="A26" s="348"/>
      <c r="B26" s="350"/>
      <c r="C26" s="293" t="s">
        <v>70</v>
      </c>
      <c r="D26" s="352"/>
      <c r="E26" s="341"/>
    </row>
    <row r="27" spans="1:5" ht="38.25" customHeight="1">
      <c r="A27" s="348"/>
      <c r="B27" s="350"/>
      <c r="C27" s="293" t="s">
        <v>516</v>
      </c>
      <c r="D27" s="352"/>
      <c r="E27" s="341"/>
    </row>
    <row r="28" spans="1:5" ht="18.75">
      <c r="A28" s="348" t="s">
        <v>22</v>
      </c>
      <c r="B28" s="350" t="s">
        <v>474</v>
      </c>
      <c r="C28" s="15" t="s">
        <v>129</v>
      </c>
      <c r="D28" s="351" t="s">
        <v>119</v>
      </c>
      <c r="E28" s="341">
        <v>2</v>
      </c>
    </row>
    <row r="29" spans="1:5" ht="22.5" customHeight="1">
      <c r="A29" s="348"/>
      <c r="B29" s="350"/>
      <c r="C29" s="15" t="s">
        <v>50</v>
      </c>
      <c r="D29" s="352"/>
      <c r="E29" s="341"/>
    </row>
    <row r="30" spans="1:5" ht="78.75" customHeight="1">
      <c r="A30" s="291" t="s">
        <v>23</v>
      </c>
      <c r="B30" s="293" t="s">
        <v>467</v>
      </c>
      <c r="C30" s="293" t="s">
        <v>486</v>
      </c>
      <c r="D30" s="294" t="s">
        <v>119</v>
      </c>
      <c r="E30" s="290">
        <v>4</v>
      </c>
    </row>
    <row r="31" spans="1:5" ht="60" customHeight="1">
      <c r="A31" s="348" t="s">
        <v>24</v>
      </c>
      <c r="B31" s="356" t="s">
        <v>468</v>
      </c>
      <c r="C31" s="293" t="s">
        <v>127</v>
      </c>
      <c r="D31" s="358" t="s">
        <v>118</v>
      </c>
      <c r="E31" s="341">
        <f>5+5</f>
        <v>10</v>
      </c>
    </row>
    <row r="32" spans="1:5" ht="54.75" customHeight="1">
      <c r="A32" s="368"/>
      <c r="B32" s="357"/>
      <c r="C32" s="296" t="s">
        <v>60</v>
      </c>
      <c r="D32" s="389"/>
      <c r="E32" s="342"/>
    </row>
    <row r="33" spans="1:5" ht="18.75">
      <c r="A33" s="14"/>
      <c r="B33" s="12"/>
      <c r="C33" s="12"/>
      <c r="D33" s="25" t="s">
        <v>6</v>
      </c>
      <c r="E33" s="299">
        <f>SUM(E21:E32)</f>
        <v>25</v>
      </c>
    </row>
    <row r="34" spans="1:5" ht="37.5">
      <c r="A34" s="14"/>
      <c r="B34" s="12"/>
      <c r="C34" s="12"/>
      <c r="D34" s="25" t="s">
        <v>278</v>
      </c>
      <c r="E34" s="299">
        <f>E33/5</f>
        <v>5</v>
      </c>
    </row>
    <row r="35" spans="1:5" ht="19.5" customHeight="1">
      <c r="A35" s="375" t="s">
        <v>9</v>
      </c>
      <c r="B35" s="376"/>
      <c r="C35" s="376"/>
      <c r="D35" s="376"/>
      <c r="E35" s="377"/>
    </row>
    <row r="36" spans="1:5" ht="19.5" customHeight="1">
      <c r="A36" s="347" t="s">
        <v>25</v>
      </c>
      <c r="B36" s="349" t="s">
        <v>32</v>
      </c>
      <c r="C36" s="292" t="s">
        <v>39</v>
      </c>
      <c r="D36" s="351" t="s">
        <v>118</v>
      </c>
      <c r="E36" s="353">
        <v>10</v>
      </c>
    </row>
    <row r="37" spans="1:5" ht="19.5" customHeight="1">
      <c r="A37" s="348"/>
      <c r="B37" s="350"/>
      <c r="C37" s="293" t="s">
        <v>460</v>
      </c>
      <c r="D37" s="352"/>
      <c r="E37" s="341"/>
    </row>
    <row r="38" spans="1:5" ht="19.5" customHeight="1">
      <c r="A38" s="348"/>
      <c r="B38" s="350"/>
      <c r="C38" s="293" t="s">
        <v>475</v>
      </c>
      <c r="D38" s="352"/>
      <c r="E38" s="341"/>
    </row>
    <row r="39" spans="1:5" ht="27" customHeight="1">
      <c r="A39" s="348" t="s">
        <v>26</v>
      </c>
      <c r="B39" s="350" t="s">
        <v>11</v>
      </c>
      <c r="C39" s="15" t="s">
        <v>55</v>
      </c>
      <c r="D39" s="351" t="s">
        <v>118</v>
      </c>
      <c r="E39" s="341">
        <v>5</v>
      </c>
    </row>
    <row r="40" spans="1:5" ht="27" customHeight="1">
      <c r="A40" s="348"/>
      <c r="B40" s="350"/>
      <c r="C40" s="15" t="s">
        <v>54</v>
      </c>
      <c r="D40" s="352"/>
      <c r="E40" s="341"/>
    </row>
    <row r="41" spans="1:5" ht="27" customHeight="1">
      <c r="A41" s="348"/>
      <c r="B41" s="350"/>
      <c r="C41" s="15" t="s">
        <v>53</v>
      </c>
      <c r="D41" s="352"/>
      <c r="E41" s="341"/>
    </row>
    <row r="42" spans="1:5" ht="37.5" customHeight="1">
      <c r="A42" s="348" t="s">
        <v>27</v>
      </c>
      <c r="B42" s="350" t="s">
        <v>12</v>
      </c>
      <c r="C42" s="293" t="s">
        <v>51</v>
      </c>
      <c r="D42" s="352" t="s">
        <v>118</v>
      </c>
      <c r="E42" s="341">
        <v>6</v>
      </c>
    </row>
    <row r="43" spans="1:5" ht="21" customHeight="1">
      <c r="A43" s="368"/>
      <c r="B43" s="374"/>
      <c r="C43" s="296" t="s">
        <v>52</v>
      </c>
      <c r="D43" s="378"/>
      <c r="E43" s="342"/>
    </row>
    <row r="44" spans="1:5" ht="19.5" customHeight="1">
      <c r="A44" s="14"/>
      <c r="B44" s="12"/>
      <c r="C44" s="12"/>
      <c r="D44" s="13" t="s">
        <v>6</v>
      </c>
      <c r="E44" s="299">
        <f>SUM(E36:E43)</f>
        <v>21</v>
      </c>
    </row>
    <row r="45" spans="1:5" ht="37.5" customHeight="1">
      <c r="A45" s="14"/>
      <c r="B45" s="12"/>
      <c r="C45" s="12"/>
      <c r="D45" s="13" t="s">
        <v>278</v>
      </c>
      <c r="E45" s="299">
        <f>E44/3</f>
        <v>7</v>
      </c>
    </row>
    <row r="46" spans="1:5" ht="19.5" customHeight="1">
      <c r="A46" s="383" t="s">
        <v>281</v>
      </c>
      <c r="B46" s="384"/>
      <c r="C46" s="384"/>
      <c r="D46" s="385"/>
      <c r="E46" s="16">
        <f>E45+E34+E19</f>
        <v>18</v>
      </c>
    </row>
    <row r="47" spans="1:5" ht="18.75">
      <c r="A47" s="386" t="s">
        <v>30</v>
      </c>
      <c r="B47" s="387"/>
      <c r="C47" s="387"/>
      <c r="D47" s="388"/>
      <c r="E47" s="35">
        <f>E46/3*10</f>
        <v>60</v>
      </c>
    </row>
    <row r="48" ht="19.5" customHeight="1"/>
    <row r="49" ht="19.5" customHeight="1"/>
  </sheetData>
  <sheetProtection/>
  <mergeCells count="55">
    <mergeCell ref="A35:E35"/>
    <mergeCell ref="A23:A24"/>
    <mergeCell ref="B23:B24"/>
    <mergeCell ref="D23:D24"/>
    <mergeCell ref="E23:E24"/>
    <mergeCell ref="A25:A27"/>
    <mergeCell ref="B25:B27"/>
    <mergeCell ref="D25:D27"/>
    <mergeCell ref="E25:E27"/>
    <mergeCell ref="A28:A29"/>
    <mergeCell ref="A9:A10"/>
    <mergeCell ref="B9:B10"/>
    <mergeCell ref="D9:D10"/>
    <mergeCell ref="E9:E10"/>
    <mergeCell ref="A11:A12"/>
    <mergeCell ref="B11:B12"/>
    <mergeCell ref="D11:D12"/>
    <mergeCell ref="E11:E12"/>
    <mergeCell ref="D1:E1"/>
    <mergeCell ref="A3:E3"/>
    <mergeCell ref="A6:E6"/>
    <mergeCell ref="A7:A8"/>
    <mergeCell ref="B7:B8"/>
    <mergeCell ref="D7:D8"/>
    <mergeCell ref="E7:E8"/>
    <mergeCell ref="D13:D17"/>
    <mergeCell ref="E13:E17"/>
    <mergeCell ref="A20:E20"/>
    <mergeCell ref="A21:A22"/>
    <mergeCell ref="B21:B22"/>
    <mergeCell ref="D21:D22"/>
    <mergeCell ref="E21:E22"/>
    <mergeCell ref="A13:A17"/>
    <mergeCell ref="B13:B17"/>
    <mergeCell ref="B28:B29"/>
    <mergeCell ref="D28:D29"/>
    <mergeCell ref="E28:E29"/>
    <mergeCell ref="A31:A32"/>
    <mergeCell ref="B31:B32"/>
    <mergeCell ref="D31:D32"/>
    <mergeCell ref="E31:E32"/>
    <mergeCell ref="A36:A38"/>
    <mergeCell ref="B36:B38"/>
    <mergeCell ref="D36:D38"/>
    <mergeCell ref="E36:E38"/>
    <mergeCell ref="A39:A41"/>
    <mergeCell ref="B39:B41"/>
    <mergeCell ref="D39:D41"/>
    <mergeCell ref="E39:E41"/>
    <mergeCell ref="A42:A43"/>
    <mergeCell ref="B42:B43"/>
    <mergeCell ref="D42:D43"/>
    <mergeCell ref="E42:E43"/>
    <mergeCell ref="A46:D46"/>
    <mergeCell ref="A47:D47"/>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72" r:id="rId1"/>
</worksheet>
</file>

<file path=xl/worksheets/sheet31.xml><?xml version="1.0" encoding="utf-8"?>
<worksheet xmlns="http://schemas.openxmlformats.org/spreadsheetml/2006/main" xmlns:r="http://schemas.openxmlformats.org/officeDocument/2006/relationships">
  <sheetPr>
    <tabColor rgb="FF00B0F0"/>
    <pageSetUpPr fitToPage="1"/>
  </sheetPr>
  <dimension ref="A1:E41"/>
  <sheetViews>
    <sheetView tabSelected="1" view="pageBreakPreview" zoomScale="60" zoomScalePageLayoutView="0" workbookViewId="0" topLeftCell="A19">
      <selection activeCell="B36" sqref="B36:B37"/>
    </sheetView>
  </sheetViews>
  <sheetFormatPr defaultColWidth="9.140625" defaultRowHeight="15"/>
  <cols>
    <col min="1" max="1" width="9.140625" style="1" customWidth="1"/>
    <col min="2" max="2" width="56.8515625" style="5" customWidth="1"/>
    <col min="3" max="3" width="67.57421875" style="5" customWidth="1"/>
    <col min="4" max="4" width="29.421875" style="5" customWidth="1"/>
    <col min="5" max="5" width="18.140625" style="5" customWidth="1"/>
    <col min="6" max="16384" width="9.140625" style="5" customWidth="1"/>
  </cols>
  <sheetData>
    <row r="1" spans="4:5" ht="88.5" customHeight="1">
      <c r="D1" s="372" t="s">
        <v>627</v>
      </c>
      <c r="E1" s="372"/>
    </row>
    <row r="2" spans="1:5" ht="108.75" customHeight="1">
      <c r="A2" s="379" t="s">
        <v>640</v>
      </c>
      <c r="B2" s="379"/>
      <c r="C2" s="379"/>
      <c r="D2" s="379"/>
      <c r="E2" s="379"/>
    </row>
    <row r="3" spans="1:5" ht="12.75" customHeight="1">
      <c r="A3" s="33"/>
      <c r="B3" s="33"/>
      <c r="C3" s="33"/>
      <c r="D3" s="33"/>
      <c r="E3" s="33"/>
    </row>
    <row r="4" spans="1:5" ht="112.5" customHeight="1">
      <c r="A4" s="3" t="s">
        <v>0</v>
      </c>
      <c r="B4" s="300" t="s">
        <v>580</v>
      </c>
      <c r="C4" s="300" t="s">
        <v>581</v>
      </c>
      <c r="D4" s="300" t="s">
        <v>1</v>
      </c>
      <c r="E4" s="300" t="s">
        <v>2</v>
      </c>
    </row>
    <row r="5" spans="1:5" ht="19.5" customHeight="1">
      <c r="A5" s="380" t="s">
        <v>3</v>
      </c>
      <c r="B5" s="380"/>
      <c r="C5" s="380"/>
      <c r="D5" s="380"/>
      <c r="E5" s="380"/>
    </row>
    <row r="6" spans="1:5" ht="24.75" customHeight="1">
      <c r="A6" s="312" t="s">
        <v>14</v>
      </c>
      <c r="B6" s="328" t="s">
        <v>652</v>
      </c>
      <c r="C6" s="289" t="s">
        <v>133</v>
      </c>
      <c r="D6" s="316" t="s">
        <v>118</v>
      </c>
      <c r="E6" s="318">
        <v>20</v>
      </c>
    </row>
    <row r="7" spans="1:5" ht="24.75" customHeight="1">
      <c r="A7" s="313"/>
      <c r="B7" s="321"/>
      <c r="C7" s="287" t="s">
        <v>531</v>
      </c>
      <c r="D7" s="317"/>
      <c r="E7" s="319"/>
    </row>
    <row r="8" spans="1:5" ht="24.75" customHeight="1">
      <c r="A8" s="313"/>
      <c r="B8" s="321"/>
      <c r="C8" s="287" t="s">
        <v>532</v>
      </c>
      <c r="D8" s="317"/>
      <c r="E8" s="319"/>
    </row>
    <row r="9" spans="1:5" ht="24.75" customHeight="1">
      <c r="A9" s="313"/>
      <c r="B9" s="321"/>
      <c r="C9" s="293" t="s">
        <v>533</v>
      </c>
      <c r="D9" s="317"/>
      <c r="E9" s="319"/>
    </row>
    <row r="10" spans="1:5" ht="39" customHeight="1">
      <c r="A10" s="313" t="s">
        <v>15</v>
      </c>
      <c r="B10" s="706" t="s">
        <v>582</v>
      </c>
      <c r="C10" s="287" t="s">
        <v>583</v>
      </c>
      <c r="D10" s="370" t="s">
        <v>118</v>
      </c>
      <c r="E10" s="319">
        <v>4</v>
      </c>
    </row>
    <row r="11" spans="1:5" ht="40.5" customHeight="1">
      <c r="A11" s="313"/>
      <c r="B11" s="707"/>
      <c r="C11" s="287" t="s">
        <v>584</v>
      </c>
      <c r="D11" s="335"/>
      <c r="E11" s="319"/>
    </row>
    <row r="12" spans="1:5" ht="18.75" customHeight="1">
      <c r="A12" s="382" t="s">
        <v>16</v>
      </c>
      <c r="B12" s="315" t="s">
        <v>79</v>
      </c>
      <c r="C12" s="287" t="s">
        <v>585</v>
      </c>
      <c r="D12" s="335" t="s">
        <v>118</v>
      </c>
      <c r="E12" s="330">
        <v>7</v>
      </c>
    </row>
    <row r="13" spans="1:5" ht="18.75">
      <c r="A13" s="313"/>
      <c r="B13" s="321"/>
      <c r="C13" s="287" t="s">
        <v>136</v>
      </c>
      <c r="D13" s="317"/>
      <c r="E13" s="319"/>
    </row>
    <row r="14" spans="1:5" ht="18.75" customHeight="1">
      <c r="A14" s="313" t="s">
        <v>17</v>
      </c>
      <c r="B14" s="331" t="s">
        <v>520</v>
      </c>
      <c r="C14" s="287" t="s">
        <v>50</v>
      </c>
      <c r="D14" s="370" t="s">
        <v>118</v>
      </c>
      <c r="E14" s="319">
        <v>10</v>
      </c>
    </row>
    <row r="15" spans="1:5" ht="37.5">
      <c r="A15" s="313"/>
      <c r="B15" s="332"/>
      <c r="C15" s="287" t="s">
        <v>38</v>
      </c>
      <c r="D15" s="334"/>
      <c r="E15" s="319"/>
    </row>
    <row r="16" spans="1:5" ht="37.5">
      <c r="A16" s="313"/>
      <c r="B16" s="315"/>
      <c r="C16" s="287" t="s">
        <v>80</v>
      </c>
      <c r="D16" s="335"/>
      <c r="E16" s="319"/>
    </row>
    <row r="17" spans="1:5" ht="35.25" customHeight="1">
      <c r="A17" s="313" t="s">
        <v>18</v>
      </c>
      <c r="B17" s="321" t="s">
        <v>586</v>
      </c>
      <c r="C17" s="287" t="s">
        <v>82</v>
      </c>
      <c r="D17" s="370" t="s">
        <v>118</v>
      </c>
      <c r="E17" s="319">
        <v>4</v>
      </c>
    </row>
    <row r="18" spans="1:5" ht="29.25" customHeight="1">
      <c r="A18" s="313"/>
      <c r="B18" s="321"/>
      <c r="C18" s="287" t="s">
        <v>83</v>
      </c>
      <c r="D18" s="334"/>
      <c r="E18" s="319"/>
    </row>
    <row r="19" spans="1:5" ht="25.5" customHeight="1">
      <c r="A19" s="313"/>
      <c r="B19" s="321"/>
      <c r="C19" s="287" t="s">
        <v>84</v>
      </c>
      <c r="D19" s="335"/>
      <c r="E19" s="319"/>
    </row>
    <row r="20" spans="1:5" ht="44.25" customHeight="1">
      <c r="A20" s="313" t="s">
        <v>35</v>
      </c>
      <c r="B20" s="369" t="s">
        <v>68</v>
      </c>
      <c r="C20" s="287" t="s">
        <v>63</v>
      </c>
      <c r="D20" s="370" t="s">
        <v>118</v>
      </c>
      <c r="E20" s="319">
        <v>10</v>
      </c>
    </row>
    <row r="21" spans="1:5" ht="64.5" customHeight="1">
      <c r="A21" s="313"/>
      <c r="B21" s="369"/>
      <c r="C21" s="287" t="s">
        <v>85</v>
      </c>
      <c r="D21" s="335"/>
      <c r="E21" s="319"/>
    </row>
    <row r="22" spans="1:5" ht="18.75" customHeight="1">
      <c r="A22" s="313" t="s">
        <v>36</v>
      </c>
      <c r="B22" s="321" t="s">
        <v>469</v>
      </c>
      <c r="C22" s="287" t="s">
        <v>41</v>
      </c>
      <c r="D22" s="370" t="s">
        <v>118</v>
      </c>
      <c r="E22" s="319">
        <v>5</v>
      </c>
    </row>
    <row r="23" spans="1:5" ht="37.5">
      <c r="A23" s="313"/>
      <c r="B23" s="321"/>
      <c r="C23" s="42" t="s">
        <v>64</v>
      </c>
      <c r="D23" s="371"/>
      <c r="E23" s="319"/>
    </row>
    <row r="24" spans="1:5" ht="18.75">
      <c r="A24" s="6"/>
      <c r="B24" s="7"/>
      <c r="C24" s="7"/>
      <c r="D24" s="8" t="s">
        <v>6</v>
      </c>
      <c r="E24" s="286">
        <f>SUM(E6:E23)</f>
        <v>60</v>
      </c>
    </row>
    <row r="25" spans="1:5" ht="27" customHeight="1">
      <c r="A25" s="311" t="s">
        <v>7</v>
      </c>
      <c r="B25" s="311"/>
      <c r="C25" s="311"/>
      <c r="D25" s="311"/>
      <c r="E25" s="311"/>
    </row>
    <row r="26" spans="1:5" ht="51.75" customHeight="1">
      <c r="A26" s="312" t="s">
        <v>20</v>
      </c>
      <c r="B26" s="328" t="s">
        <v>456</v>
      </c>
      <c r="C26" s="289" t="s">
        <v>65</v>
      </c>
      <c r="D26" s="317" t="s">
        <v>118</v>
      </c>
      <c r="E26" s="329">
        <v>5</v>
      </c>
    </row>
    <row r="27" spans="1:5" ht="39" customHeight="1">
      <c r="A27" s="313"/>
      <c r="B27" s="321"/>
      <c r="C27" s="287" t="s">
        <v>43</v>
      </c>
      <c r="D27" s="317"/>
      <c r="E27" s="330"/>
    </row>
    <row r="28" spans="1:5" ht="78" customHeight="1">
      <c r="A28" s="313" t="s">
        <v>21</v>
      </c>
      <c r="B28" s="321" t="s">
        <v>66</v>
      </c>
      <c r="C28" s="287" t="s">
        <v>42</v>
      </c>
      <c r="D28" s="317" t="s">
        <v>118</v>
      </c>
      <c r="E28" s="319">
        <v>5</v>
      </c>
    </row>
    <row r="29" spans="1:5" ht="68.25" customHeight="1">
      <c r="A29" s="313"/>
      <c r="B29" s="321"/>
      <c r="C29" s="287" t="s">
        <v>41</v>
      </c>
      <c r="D29" s="317"/>
      <c r="E29" s="319"/>
    </row>
    <row r="30" spans="1:5" ht="50.25" customHeight="1">
      <c r="A30" s="313" t="s">
        <v>22</v>
      </c>
      <c r="B30" s="321" t="s">
        <v>465</v>
      </c>
      <c r="C30" s="287" t="s">
        <v>130</v>
      </c>
      <c r="D30" s="317" t="s">
        <v>118</v>
      </c>
      <c r="E30" s="319">
        <v>5</v>
      </c>
    </row>
    <row r="31" spans="1:5" ht="50.25" customHeight="1">
      <c r="A31" s="313"/>
      <c r="B31" s="321"/>
      <c r="C31" s="287" t="s">
        <v>41</v>
      </c>
      <c r="D31" s="317"/>
      <c r="E31" s="319"/>
    </row>
    <row r="32" spans="1:5" ht="33" customHeight="1">
      <c r="A32" s="313" t="s">
        <v>23</v>
      </c>
      <c r="B32" s="321" t="s">
        <v>457</v>
      </c>
      <c r="C32" s="287" t="s">
        <v>44</v>
      </c>
      <c r="D32" s="317" t="s">
        <v>67</v>
      </c>
      <c r="E32" s="319">
        <v>5</v>
      </c>
    </row>
    <row r="33" spans="1:5" ht="33" customHeight="1">
      <c r="A33" s="320"/>
      <c r="B33" s="322"/>
      <c r="C33" s="288" t="s">
        <v>45</v>
      </c>
      <c r="D33" s="317"/>
      <c r="E33" s="324"/>
    </row>
    <row r="34" spans="1:5" ht="18.75">
      <c r="A34" s="6"/>
      <c r="B34" s="7"/>
      <c r="C34" s="7"/>
      <c r="D34" s="8" t="s">
        <v>6</v>
      </c>
      <c r="E34" s="297">
        <f>SUM(E26:E33)</f>
        <v>20</v>
      </c>
    </row>
    <row r="35" spans="1:5" ht="18.75">
      <c r="A35" s="380" t="s">
        <v>9</v>
      </c>
      <c r="B35" s="380"/>
      <c r="C35" s="380"/>
      <c r="D35" s="380"/>
      <c r="E35" s="380"/>
    </row>
    <row r="36" spans="1:5" ht="57" customHeight="1">
      <c r="A36" s="312" t="s">
        <v>25</v>
      </c>
      <c r="B36" s="314" t="s">
        <v>576</v>
      </c>
      <c r="C36" s="289" t="s">
        <v>46</v>
      </c>
      <c r="D36" s="317" t="s">
        <v>118</v>
      </c>
      <c r="E36" s="318">
        <v>10</v>
      </c>
    </row>
    <row r="37" spans="1:5" ht="111" customHeight="1">
      <c r="A37" s="313"/>
      <c r="B37" s="315"/>
      <c r="C37" s="287" t="s">
        <v>47</v>
      </c>
      <c r="D37" s="317"/>
      <c r="E37" s="319"/>
    </row>
    <row r="38" spans="1:5" ht="18.75" customHeight="1">
      <c r="A38" s="313" t="s">
        <v>26</v>
      </c>
      <c r="B38" s="321" t="s">
        <v>10</v>
      </c>
      <c r="C38" s="287" t="s">
        <v>48</v>
      </c>
      <c r="D38" s="317" t="s">
        <v>118</v>
      </c>
      <c r="E38" s="319">
        <v>10</v>
      </c>
    </row>
    <row r="39" spans="1:5" ht="18.75">
      <c r="A39" s="320"/>
      <c r="B39" s="322"/>
      <c r="C39" s="288" t="s">
        <v>61</v>
      </c>
      <c r="D39" s="317"/>
      <c r="E39" s="324"/>
    </row>
    <row r="40" spans="1:5" ht="18.75">
      <c r="A40" s="6"/>
      <c r="B40" s="7"/>
      <c r="C40" s="7"/>
      <c r="D40" s="8" t="s">
        <v>6</v>
      </c>
      <c r="E40" s="297">
        <f>SUM(E36:E39)</f>
        <v>20</v>
      </c>
    </row>
    <row r="41" spans="1:5" ht="18.75">
      <c r="A41" s="6"/>
      <c r="B41" s="7"/>
      <c r="C41" s="7"/>
      <c r="D41" s="8" t="s">
        <v>13</v>
      </c>
      <c r="E41" s="299">
        <f>E40+E34+E24</f>
        <v>100</v>
      </c>
    </row>
  </sheetData>
  <sheetProtection/>
  <mergeCells count="57">
    <mergeCell ref="A35:E35"/>
    <mergeCell ref="A36:A37"/>
    <mergeCell ref="B36:B37"/>
    <mergeCell ref="D36:D37"/>
    <mergeCell ref="E36:E37"/>
    <mergeCell ref="A38:A39"/>
    <mergeCell ref="B38:B39"/>
    <mergeCell ref="D38:D39"/>
    <mergeCell ref="E38:E39"/>
    <mergeCell ref="A30:A31"/>
    <mergeCell ref="B30:B31"/>
    <mergeCell ref="D30:D31"/>
    <mergeCell ref="E30:E31"/>
    <mergeCell ref="A32:A33"/>
    <mergeCell ref="B32:B33"/>
    <mergeCell ref="D32:D33"/>
    <mergeCell ref="E32:E33"/>
    <mergeCell ref="A25:E25"/>
    <mergeCell ref="A26:A27"/>
    <mergeCell ref="B26:B27"/>
    <mergeCell ref="D26:D27"/>
    <mergeCell ref="E26:E27"/>
    <mergeCell ref="A28:A29"/>
    <mergeCell ref="B28:B29"/>
    <mergeCell ref="D28:D29"/>
    <mergeCell ref="E28:E29"/>
    <mergeCell ref="A20:A21"/>
    <mergeCell ref="B20:B21"/>
    <mergeCell ref="D20:D21"/>
    <mergeCell ref="E20:E21"/>
    <mergeCell ref="A22:A23"/>
    <mergeCell ref="B22:B23"/>
    <mergeCell ref="D22:D23"/>
    <mergeCell ref="E22:E23"/>
    <mergeCell ref="A14:A16"/>
    <mergeCell ref="B14:B16"/>
    <mergeCell ref="D14:D16"/>
    <mergeCell ref="E14:E16"/>
    <mergeCell ref="A17:A19"/>
    <mergeCell ref="B17:B19"/>
    <mergeCell ref="D17:D19"/>
    <mergeCell ref="E17:E19"/>
    <mergeCell ref="A10:A11"/>
    <mergeCell ref="B10:B11"/>
    <mergeCell ref="D10:D11"/>
    <mergeCell ref="E10:E11"/>
    <mergeCell ref="A12:A13"/>
    <mergeCell ref="B12:B13"/>
    <mergeCell ref="D12:D13"/>
    <mergeCell ref="E12:E13"/>
    <mergeCell ref="D1:E1"/>
    <mergeCell ref="A2:E2"/>
    <mergeCell ref="A5:E5"/>
    <mergeCell ref="A6:A9"/>
    <mergeCell ref="B6:B9"/>
    <mergeCell ref="D6:D9"/>
    <mergeCell ref="E6:E9"/>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72" r:id="rId1"/>
</worksheet>
</file>

<file path=xl/worksheets/sheet32.xml><?xml version="1.0" encoding="utf-8"?>
<worksheet xmlns="http://schemas.openxmlformats.org/spreadsheetml/2006/main" xmlns:r="http://schemas.openxmlformats.org/officeDocument/2006/relationships">
  <sheetPr>
    <tabColor rgb="FF00B0F0"/>
    <pageSetUpPr fitToPage="1"/>
  </sheetPr>
  <dimension ref="A1:E44"/>
  <sheetViews>
    <sheetView view="pageBreakPreview" zoomScale="60" zoomScalePageLayoutView="0" workbookViewId="0" topLeftCell="A1">
      <selection activeCell="B7" sqref="B7:B14"/>
    </sheetView>
  </sheetViews>
  <sheetFormatPr defaultColWidth="9.140625" defaultRowHeight="15"/>
  <cols>
    <col min="1" max="1" width="9.140625" style="2" customWidth="1"/>
    <col min="2" max="2" width="54.8515625" style="9" customWidth="1"/>
    <col min="3" max="3" width="66.421875" style="9" customWidth="1"/>
    <col min="4" max="4" width="28.57421875" style="9" customWidth="1"/>
    <col min="5" max="5" width="22.421875" style="9" customWidth="1"/>
    <col min="6" max="16384" width="9.140625" style="9" customWidth="1"/>
  </cols>
  <sheetData>
    <row r="1" spans="4:5" ht="75" customHeight="1">
      <c r="D1" s="372" t="s">
        <v>641</v>
      </c>
      <c r="E1" s="372"/>
    </row>
    <row r="2" spans="4:5" ht="18" customHeight="1">
      <c r="D2" s="34"/>
      <c r="E2" s="34"/>
    </row>
    <row r="3" spans="1:5" ht="105.75" customHeight="1">
      <c r="A3" s="391" t="s">
        <v>642</v>
      </c>
      <c r="B3" s="391"/>
      <c r="C3" s="391"/>
      <c r="D3" s="391"/>
      <c r="E3" s="391"/>
    </row>
    <row r="4" spans="1:5" ht="18" customHeight="1">
      <c r="A4" s="298"/>
      <c r="B4" s="298"/>
      <c r="C4" s="298"/>
      <c r="D4" s="298"/>
      <c r="E4" s="298"/>
    </row>
    <row r="5" spans="1:5" ht="93.75">
      <c r="A5" s="10" t="s">
        <v>0</v>
      </c>
      <c r="B5" s="300" t="s">
        <v>580</v>
      </c>
      <c r="C5" s="300" t="s">
        <v>581</v>
      </c>
      <c r="D5" s="11" t="s">
        <v>1</v>
      </c>
      <c r="E5" s="11" t="s">
        <v>2</v>
      </c>
    </row>
    <row r="6" spans="1:5" ht="36.75" customHeight="1">
      <c r="A6" s="344" t="s">
        <v>3</v>
      </c>
      <c r="B6" s="345"/>
      <c r="C6" s="345"/>
      <c r="D6" s="345"/>
      <c r="E6" s="346"/>
    </row>
    <row r="7" spans="1:5" ht="47.25" customHeight="1">
      <c r="A7" s="347" t="s">
        <v>14</v>
      </c>
      <c r="B7" s="349" t="s">
        <v>363</v>
      </c>
      <c r="C7" s="292" t="s">
        <v>86</v>
      </c>
      <c r="D7" s="351" t="s">
        <v>118</v>
      </c>
      <c r="E7" s="353">
        <v>10</v>
      </c>
    </row>
    <row r="8" spans="1:5" ht="47.25" customHeight="1">
      <c r="A8" s="348"/>
      <c r="B8" s="392"/>
      <c r="C8" s="293" t="s">
        <v>87</v>
      </c>
      <c r="D8" s="352"/>
      <c r="E8" s="341"/>
    </row>
    <row r="9" spans="1:5" ht="33.75" customHeight="1">
      <c r="A9" s="348" t="s">
        <v>15</v>
      </c>
      <c r="B9" s="350" t="s">
        <v>587</v>
      </c>
      <c r="C9" s="293" t="s">
        <v>478</v>
      </c>
      <c r="D9" s="352" t="s">
        <v>118</v>
      </c>
      <c r="E9" s="341">
        <v>5</v>
      </c>
    </row>
    <row r="10" spans="1:5" ht="34.5" customHeight="1">
      <c r="A10" s="348"/>
      <c r="B10" s="350"/>
      <c r="C10" s="293" t="s">
        <v>89</v>
      </c>
      <c r="D10" s="352"/>
      <c r="E10" s="341"/>
    </row>
    <row r="11" spans="1:5" ht="19.5" customHeight="1">
      <c r="A11" s="348" t="s">
        <v>16</v>
      </c>
      <c r="B11" s="390" t="s">
        <v>34</v>
      </c>
      <c r="C11" s="293" t="s">
        <v>42</v>
      </c>
      <c r="D11" s="352" t="s">
        <v>118</v>
      </c>
      <c r="E11" s="341">
        <v>5</v>
      </c>
    </row>
    <row r="12" spans="1:5" ht="31.5" customHeight="1">
      <c r="A12" s="348"/>
      <c r="B12" s="390"/>
      <c r="C12" s="293" t="s">
        <v>41</v>
      </c>
      <c r="D12" s="352"/>
      <c r="E12" s="341"/>
    </row>
    <row r="13" spans="1:5" ht="33.75" customHeight="1">
      <c r="A13" s="348" t="s">
        <v>17</v>
      </c>
      <c r="B13" s="350" t="s">
        <v>588</v>
      </c>
      <c r="C13" s="293" t="s">
        <v>589</v>
      </c>
      <c r="D13" s="352" t="s">
        <v>118</v>
      </c>
      <c r="E13" s="341">
        <v>10</v>
      </c>
    </row>
    <row r="14" spans="1:5" ht="46.5" customHeight="1">
      <c r="A14" s="348"/>
      <c r="B14" s="350"/>
      <c r="C14" s="293" t="s">
        <v>590</v>
      </c>
      <c r="D14" s="352"/>
      <c r="E14" s="341"/>
    </row>
    <row r="15" spans="1:5" ht="46.5" customHeight="1">
      <c r="A15" s="14"/>
      <c r="B15" s="12"/>
      <c r="C15" s="12"/>
      <c r="D15" s="13" t="s">
        <v>6</v>
      </c>
      <c r="E15" s="295">
        <f>SUM(E7:E14)</f>
        <v>30</v>
      </c>
    </row>
    <row r="16" spans="1:5" ht="36.75" customHeight="1">
      <c r="A16" s="14"/>
      <c r="B16" s="12"/>
      <c r="C16" s="12"/>
      <c r="D16" s="13" t="s">
        <v>278</v>
      </c>
      <c r="E16" s="295">
        <f>E15/5</f>
        <v>6</v>
      </c>
    </row>
    <row r="17" spans="1:5" ht="49.5" customHeight="1">
      <c r="A17" s="344" t="s">
        <v>7</v>
      </c>
      <c r="B17" s="345"/>
      <c r="C17" s="345"/>
      <c r="D17" s="345"/>
      <c r="E17" s="346"/>
    </row>
    <row r="18" spans="1:5" ht="69.75" customHeight="1">
      <c r="A18" s="347" t="s">
        <v>20</v>
      </c>
      <c r="B18" s="349" t="s">
        <v>117</v>
      </c>
      <c r="C18" s="292" t="s">
        <v>124</v>
      </c>
      <c r="D18" s="351" t="s">
        <v>118</v>
      </c>
      <c r="E18" s="353">
        <v>5</v>
      </c>
    </row>
    <row r="19" spans="1:5" ht="81.75" customHeight="1">
      <c r="A19" s="348"/>
      <c r="B19" s="350"/>
      <c r="C19" s="293" t="s">
        <v>125</v>
      </c>
      <c r="D19" s="352"/>
      <c r="E19" s="341"/>
    </row>
    <row r="20" spans="1:5" ht="89.25" customHeight="1" hidden="1">
      <c r="A20" s="348"/>
      <c r="B20" s="390"/>
      <c r="C20" s="293"/>
      <c r="D20" s="351"/>
      <c r="E20" s="341"/>
    </row>
    <row r="21" spans="1:5" ht="66.75" customHeight="1" hidden="1">
      <c r="A21" s="348"/>
      <c r="B21" s="390"/>
      <c r="C21" s="293"/>
      <c r="D21" s="352"/>
      <c r="E21" s="341"/>
    </row>
    <row r="22" spans="1:5" ht="18.75">
      <c r="A22" s="348" t="s">
        <v>21</v>
      </c>
      <c r="B22" s="350" t="s">
        <v>462</v>
      </c>
      <c r="C22" s="293" t="s">
        <v>69</v>
      </c>
      <c r="D22" s="352" t="s">
        <v>118</v>
      </c>
      <c r="E22" s="341">
        <v>4</v>
      </c>
    </row>
    <row r="23" spans="1:5" ht="18.75">
      <c r="A23" s="348"/>
      <c r="B23" s="350"/>
      <c r="C23" s="293" t="s">
        <v>70</v>
      </c>
      <c r="D23" s="352"/>
      <c r="E23" s="341"/>
    </row>
    <row r="24" spans="1:5" ht="38.25" customHeight="1">
      <c r="A24" s="348"/>
      <c r="B24" s="350"/>
      <c r="C24" s="293" t="s">
        <v>516</v>
      </c>
      <c r="D24" s="352"/>
      <c r="E24" s="341"/>
    </row>
    <row r="25" spans="1:5" ht="18.75">
      <c r="A25" s="348" t="s">
        <v>22</v>
      </c>
      <c r="B25" s="350" t="s">
        <v>474</v>
      </c>
      <c r="C25" s="15" t="s">
        <v>129</v>
      </c>
      <c r="D25" s="351" t="s">
        <v>119</v>
      </c>
      <c r="E25" s="341">
        <v>2</v>
      </c>
    </row>
    <row r="26" spans="1:5" ht="22.5" customHeight="1">
      <c r="A26" s="348"/>
      <c r="B26" s="350"/>
      <c r="C26" s="15" t="s">
        <v>50</v>
      </c>
      <c r="D26" s="352"/>
      <c r="E26" s="341"/>
    </row>
    <row r="27" spans="1:5" ht="78.75" customHeight="1">
      <c r="A27" s="291" t="s">
        <v>23</v>
      </c>
      <c r="B27" s="293" t="s">
        <v>467</v>
      </c>
      <c r="C27" s="293" t="s">
        <v>486</v>
      </c>
      <c r="D27" s="294" t="s">
        <v>119</v>
      </c>
      <c r="E27" s="290">
        <v>4</v>
      </c>
    </row>
    <row r="28" spans="1:5" ht="60" customHeight="1">
      <c r="A28" s="348" t="s">
        <v>24</v>
      </c>
      <c r="B28" s="356" t="s">
        <v>468</v>
      </c>
      <c r="C28" s="293" t="s">
        <v>127</v>
      </c>
      <c r="D28" s="358" t="s">
        <v>118</v>
      </c>
      <c r="E28" s="341">
        <f>5+5</f>
        <v>10</v>
      </c>
    </row>
    <row r="29" spans="1:5" ht="54.75" customHeight="1">
      <c r="A29" s="368"/>
      <c r="B29" s="357"/>
      <c r="C29" s="296" t="s">
        <v>60</v>
      </c>
      <c r="D29" s="389"/>
      <c r="E29" s="342"/>
    </row>
    <row r="30" spans="1:5" ht="18.75">
      <c r="A30" s="14"/>
      <c r="B30" s="12"/>
      <c r="C30" s="12"/>
      <c r="D30" s="25" t="s">
        <v>6</v>
      </c>
      <c r="E30" s="299">
        <f>SUM(E18:E29)</f>
        <v>25</v>
      </c>
    </row>
    <row r="31" spans="1:5" ht="37.5">
      <c r="A31" s="14"/>
      <c r="B31" s="12"/>
      <c r="C31" s="12"/>
      <c r="D31" s="25" t="s">
        <v>278</v>
      </c>
      <c r="E31" s="299">
        <f>E30/5</f>
        <v>5</v>
      </c>
    </row>
    <row r="32" spans="1:5" ht="19.5" customHeight="1">
      <c r="A32" s="375" t="s">
        <v>9</v>
      </c>
      <c r="B32" s="376"/>
      <c r="C32" s="376"/>
      <c r="D32" s="376"/>
      <c r="E32" s="377"/>
    </row>
    <row r="33" spans="1:5" ht="19.5" customHeight="1">
      <c r="A33" s="347" t="s">
        <v>25</v>
      </c>
      <c r="B33" s="349" t="s">
        <v>32</v>
      </c>
      <c r="C33" s="292" t="s">
        <v>39</v>
      </c>
      <c r="D33" s="351" t="s">
        <v>118</v>
      </c>
      <c r="E33" s="353">
        <v>10</v>
      </c>
    </row>
    <row r="34" spans="1:5" ht="19.5" customHeight="1">
      <c r="A34" s="348"/>
      <c r="B34" s="350"/>
      <c r="C34" s="293" t="s">
        <v>460</v>
      </c>
      <c r="D34" s="352"/>
      <c r="E34" s="341"/>
    </row>
    <row r="35" spans="1:5" ht="19.5" customHeight="1">
      <c r="A35" s="348"/>
      <c r="B35" s="350"/>
      <c r="C35" s="293" t="s">
        <v>475</v>
      </c>
      <c r="D35" s="352"/>
      <c r="E35" s="341"/>
    </row>
    <row r="36" spans="1:5" ht="27" customHeight="1">
      <c r="A36" s="348" t="s">
        <v>26</v>
      </c>
      <c r="B36" s="350" t="s">
        <v>11</v>
      </c>
      <c r="C36" s="15" t="s">
        <v>55</v>
      </c>
      <c r="D36" s="351" t="s">
        <v>118</v>
      </c>
      <c r="E36" s="341">
        <v>5</v>
      </c>
    </row>
    <row r="37" spans="1:5" ht="27" customHeight="1">
      <c r="A37" s="348"/>
      <c r="B37" s="350"/>
      <c r="C37" s="15" t="s">
        <v>54</v>
      </c>
      <c r="D37" s="352"/>
      <c r="E37" s="341"/>
    </row>
    <row r="38" spans="1:5" ht="27" customHeight="1">
      <c r="A38" s="348"/>
      <c r="B38" s="350"/>
      <c r="C38" s="15" t="s">
        <v>53</v>
      </c>
      <c r="D38" s="352"/>
      <c r="E38" s="341"/>
    </row>
    <row r="39" spans="1:5" ht="37.5" customHeight="1">
      <c r="A39" s="348" t="s">
        <v>27</v>
      </c>
      <c r="B39" s="350" t="s">
        <v>12</v>
      </c>
      <c r="C39" s="293" t="s">
        <v>51</v>
      </c>
      <c r="D39" s="352" t="s">
        <v>118</v>
      </c>
      <c r="E39" s="341">
        <v>6</v>
      </c>
    </row>
    <row r="40" spans="1:5" ht="21" customHeight="1">
      <c r="A40" s="368"/>
      <c r="B40" s="374"/>
      <c r="C40" s="296" t="s">
        <v>52</v>
      </c>
      <c r="D40" s="378"/>
      <c r="E40" s="342"/>
    </row>
    <row r="41" spans="1:5" ht="19.5" customHeight="1">
      <c r="A41" s="14"/>
      <c r="B41" s="12"/>
      <c r="C41" s="12"/>
      <c r="D41" s="13" t="s">
        <v>6</v>
      </c>
      <c r="E41" s="299">
        <f>SUM(E33:E40)</f>
        <v>21</v>
      </c>
    </row>
    <row r="42" spans="1:5" ht="37.5" customHeight="1">
      <c r="A42" s="14"/>
      <c r="B42" s="12"/>
      <c r="C42" s="12"/>
      <c r="D42" s="13" t="s">
        <v>278</v>
      </c>
      <c r="E42" s="299">
        <f>E41/3</f>
        <v>7</v>
      </c>
    </row>
    <row r="43" spans="1:5" ht="19.5" customHeight="1">
      <c r="A43" s="383" t="s">
        <v>281</v>
      </c>
      <c r="B43" s="384"/>
      <c r="C43" s="384"/>
      <c r="D43" s="385"/>
      <c r="E43" s="16">
        <f>E42+E31+E16</f>
        <v>18</v>
      </c>
    </row>
    <row r="44" spans="1:5" ht="18.75">
      <c r="A44" s="386" t="s">
        <v>30</v>
      </c>
      <c r="B44" s="387"/>
      <c r="C44" s="387"/>
      <c r="D44" s="388"/>
      <c r="E44" s="35">
        <f>E43/3*10</f>
        <v>60</v>
      </c>
    </row>
  </sheetData>
  <sheetProtection/>
  <mergeCells count="55">
    <mergeCell ref="A39:A40"/>
    <mergeCell ref="B39:B40"/>
    <mergeCell ref="D39:D40"/>
    <mergeCell ref="E39:E40"/>
    <mergeCell ref="A43:D43"/>
    <mergeCell ref="A44:D44"/>
    <mergeCell ref="A32:E32"/>
    <mergeCell ref="A33:A35"/>
    <mergeCell ref="B33:B35"/>
    <mergeCell ref="D33:D35"/>
    <mergeCell ref="E33:E35"/>
    <mergeCell ref="A36:A38"/>
    <mergeCell ref="B36:B38"/>
    <mergeCell ref="D36:D38"/>
    <mergeCell ref="E36:E38"/>
    <mergeCell ref="A25:A26"/>
    <mergeCell ref="B25:B26"/>
    <mergeCell ref="D25:D26"/>
    <mergeCell ref="E25:E26"/>
    <mergeCell ref="A28:A29"/>
    <mergeCell ref="B28:B29"/>
    <mergeCell ref="D28:D29"/>
    <mergeCell ref="E28:E29"/>
    <mergeCell ref="A20:A21"/>
    <mergeCell ref="B20:B21"/>
    <mergeCell ref="D20:D21"/>
    <mergeCell ref="E20:E21"/>
    <mergeCell ref="A22:A24"/>
    <mergeCell ref="B22:B24"/>
    <mergeCell ref="D22:D24"/>
    <mergeCell ref="E22:E24"/>
    <mergeCell ref="A13:A14"/>
    <mergeCell ref="B13:B14"/>
    <mergeCell ref="D13:D14"/>
    <mergeCell ref="E13:E14"/>
    <mergeCell ref="A17:E17"/>
    <mergeCell ref="A18:A19"/>
    <mergeCell ref="B18:B19"/>
    <mergeCell ref="D18:D19"/>
    <mergeCell ref="E18:E19"/>
    <mergeCell ref="A9:A10"/>
    <mergeCell ref="B9:B10"/>
    <mergeCell ref="D9:D10"/>
    <mergeCell ref="E9:E10"/>
    <mergeCell ref="A11:A12"/>
    <mergeCell ref="B11:B12"/>
    <mergeCell ref="D11:D12"/>
    <mergeCell ref="E11:E12"/>
    <mergeCell ref="D1:E1"/>
    <mergeCell ref="A3:E3"/>
    <mergeCell ref="A6:E6"/>
    <mergeCell ref="A7:A8"/>
    <mergeCell ref="B7:B8"/>
    <mergeCell ref="D7:D8"/>
    <mergeCell ref="E7:E8"/>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72" r:id="rId1"/>
</worksheet>
</file>

<file path=xl/worksheets/sheet33.xml><?xml version="1.0" encoding="utf-8"?>
<worksheet xmlns="http://schemas.openxmlformats.org/spreadsheetml/2006/main" xmlns:r="http://schemas.openxmlformats.org/officeDocument/2006/relationships">
  <dimension ref="A1:E46"/>
  <sheetViews>
    <sheetView view="pageBreakPreview" zoomScaleNormal="90" zoomScaleSheetLayoutView="100" zoomScalePageLayoutView="0" workbookViewId="0" topLeftCell="A10">
      <selection activeCell="C1" sqref="C1:E1"/>
    </sheetView>
  </sheetViews>
  <sheetFormatPr defaultColWidth="8.8515625" defaultRowHeight="15"/>
  <cols>
    <col min="1" max="1" width="59.7109375" style="5" customWidth="1"/>
    <col min="2" max="2" width="21.00390625" style="5" customWidth="1"/>
    <col min="3" max="3" width="17.7109375" style="5" customWidth="1"/>
    <col min="4" max="4" width="20.28125" style="5" customWidth="1"/>
    <col min="5" max="5" width="16.57421875" style="5" customWidth="1"/>
    <col min="6" max="16384" width="8.8515625" style="5" customWidth="1"/>
  </cols>
  <sheetData>
    <row r="1" spans="3:5" ht="84.75" customHeight="1">
      <c r="C1" s="338" t="s">
        <v>628</v>
      </c>
      <c r="D1" s="338"/>
      <c r="E1" s="338"/>
    </row>
    <row r="2" spans="4:5" ht="18" customHeight="1">
      <c r="D2" s="108"/>
      <c r="E2" s="110"/>
    </row>
    <row r="3" spans="1:5" ht="25.5" customHeight="1">
      <c r="A3" s="708" t="s">
        <v>119</v>
      </c>
      <c r="B3" s="708"/>
      <c r="C3" s="708"/>
      <c r="D3" s="708"/>
      <c r="E3" s="708"/>
    </row>
    <row r="4" spans="1:5" ht="73.5" customHeight="1">
      <c r="A4" s="710" t="s">
        <v>596</v>
      </c>
      <c r="B4" s="708"/>
      <c r="C4" s="708"/>
      <c r="D4" s="708"/>
      <c r="E4" s="708"/>
    </row>
    <row r="5" spans="1:5" ht="21" customHeight="1">
      <c r="A5" s="168"/>
      <c r="B5" s="708" t="s">
        <v>345</v>
      </c>
      <c r="C5" s="708"/>
      <c r="D5" s="23"/>
      <c r="E5" s="23"/>
    </row>
    <row r="6" spans="1:5" ht="18.75">
      <c r="A6" s="168"/>
      <c r="B6" s="711" t="s">
        <v>339</v>
      </c>
      <c r="C6" s="711"/>
      <c r="D6" s="23"/>
      <c r="E6" s="23"/>
    </row>
    <row r="7" spans="1:5" ht="18.75">
      <c r="A7" s="168"/>
      <c r="B7" s="170"/>
      <c r="C7" s="170"/>
      <c r="D7" s="23"/>
      <c r="E7" s="23"/>
    </row>
    <row r="8" spans="1:5" ht="18.75">
      <c r="A8" s="168" t="s">
        <v>340</v>
      </c>
      <c r="B8" s="170"/>
      <c r="C8" s="170"/>
      <c r="D8" s="23"/>
      <c r="E8" s="23"/>
    </row>
    <row r="9" spans="1:5" ht="18.75">
      <c r="A9" s="168" t="s">
        <v>341</v>
      </c>
      <c r="B9" s="709"/>
      <c r="C9" s="709"/>
      <c r="D9" s="709"/>
      <c r="E9" s="23"/>
    </row>
    <row r="10" spans="1:5" ht="26.25" customHeight="1">
      <c r="A10" s="168"/>
      <c r="B10" s="172"/>
      <c r="C10" s="172"/>
      <c r="D10" s="172"/>
      <c r="E10" s="23"/>
    </row>
    <row r="11" spans="1:5" ht="26.25" customHeight="1">
      <c r="A11" s="168" t="s">
        <v>342</v>
      </c>
      <c r="B11" s="709"/>
      <c r="C11" s="709"/>
      <c r="D11" s="709"/>
      <c r="E11" s="23"/>
    </row>
    <row r="12" spans="1:5" ht="28.5" customHeight="1">
      <c r="A12" s="168" t="s">
        <v>343</v>
      </c>
      <c r="B12" s="172"/>
      <c r="C12" s="172"/>
      <c r="D12" s="172"/>
      <c r="E12" s="23"/>
    </row>
    <row r="13" spans="1:5" ht="18.75">
      <c r="A13" s="168" t="s">
        <v>344</v>
      </c>
      <c r="B13" s="709"/>
      <c r="C13" s="709"/>
      <c r="D13" s="709"/>
      <c r="E13" s="23"/>
    </row>
    <row r="14" spans="1:5" ht="18.75">
      <c r="A14" s="168"/>
      <c r="B14" s="172"/>
      <c r="C14" s="172"/>
      <c r="D14" s="172"/>
      <c r="E14" s="23"/>
    </row>
    <row r="16" spans="1:5" ht="63.75" customHeight="1">
      <c r="A16" s="710" t="s">
        <v>597</v>
      </c>
      <c r="B16" s="710"/>
      <c r="C16" s="710"/>
      <c r="D16" s="710"/>
      <c r="E16" s="710"/>
    </row>
    <row r="19" spans="1:5" ht="27" customHeight="1">
      <c r="A19" s="712" t="s">
        <v>322</v>
      </c>
      <c r="B19" s="713" t="s">
        <v>323</v>
      </c>
      <c r="C19" s="713"/>
      <c r="D19" s="713"/>
      <c r="E19" s="713" t="s">
        <v>324</v>
      </c>
    </row>
    <row r="20" spans="1:5" ht="49.5" customHeight="1">
      <c r="A20" s="712"/>
      <c r="B20" s="166" t="s">
        <v>333</v>
      </c>
      <c r="C20" s="166" t="s">
        <v>334</v>
      </c>
      <c r="D20" s="166" t="s">
        <v>325</v>
      </c>
      <c r="E20" s="713"/>
    </row>
    <row r="21" spans="1:5" ht="37.5">
      <c r="A21" s="167" t="s">
        <v>326</v>
      </c>
      <c r="B21" s="106"/>
      <c r="C21" s="106"/>
      <c r="D21" s="106"/>
      <c r="E21" s="106"/>
    </row>
    <row r="22" spans="1:5" ht="18.75">
      <c r="A22" s="106"/>
      <c r="B22" s="106"/>
      <c r="C22" s="106"/>
      <c r="D22" s="106"/>
      <c r="E22" s="106"/>
    </row>
    <row r="23" spans="1:5" ht="18.75">
      <c r="A23" s="106"/>
      <c r="B23" s="106"/>
      <c r="C23" s="106"/>
      <c r="D23" s="106"/>
      <c r="E23" s="106"/>
    </row>
    <row r="24" spans="1:5" ht="18.75">
      <c r="A24" s="106"/>
      <c r="B24" s="106"/>
      <c r="C24" s="106"/>
      <c r="D24" s="106"/>
      <c r="E24" s="106"/>
    </row>
    <row r="25" spans="1:5" ht="18.75">
      <c r="A25" s="106" t="s">
        <v>327</v>
      </c>
      <c r="B25" s="106"/>
      <c r="C25" s="106"/>
      <c r="D25" s="106"/>
      <c r="E25" s="106"/>
    </row>
    <row r="26" spans="1:5" ht="54" customHeight="1">
      <c r="A26" s="167" t="s">
        <v>328</v>
      </c>
      <c r="B26" s="106"/>
      <c r="C26" s="106"/>
      <c r="D26" s="106"/>
      <c r="E26" s="106"/>
    </row>
    <row r="27" spans="1:5" ht="18.75">
      <c r="A27" s="106"/>
      <c r="B27" s="106"/>
      <c r="C27" s="106"/>
      <c r="D27" s="106"/>
      <c r="E27" s="106"/>
    </row>
    <row r="28" spans="1:5" ht="18.75">
      <c r="A28" s="106"/>
      <c r="B28" s="106"/>
      <c r="C28" s="106"/>
      <c r="D28" s="106"/>
      <c r="E28" s="106"/>
    </row>
    <row r="29" spans="1:5" ht="18.75">
      <c r="A29" s="106"/>
      <c r="B29" s="106"/>
      <c r="C29" s="106"/>
      <c r="D29" s="106"/>
      <c r="E29" s="106"/>
    </row>
    <row r="30" spans="1:5" ht="18.75">
      <c r="A30" s="106" t="s">
        <v>327</v>
      </c>
      <c r="B30" s="106"/>
      <c r="C30" s="106"/>
      <c r="D30" s="106"/>
      <c r="E30" s="106"/>
    </row>
    <row r="31" spans="1:5" ht="37.5">
      <c r="A31" s="167" t="s">
        <v>329</v>
      </c>
      <c r="B31" s="106"/>
      <c r="C31" s="106"/>
      <c r="D31" s="106"/>
      <c r="E31" s="106"/>
    </row>
    <row r="32" spans="1:5" ht="18.75">
      <c r="A32" s="106"/>
      <c r="B32" s="106"/>
      <c r="C32" s="106"/>
      <c r="D32" s="106"/>
      <c r="E32" s="106"/>
    </row>
    <row r="33" spans="1:5" ht="18.75">
      <c r="A33" s="106"/>
      <c r="B33" s="106"/>
      <c r="C33" s="106"/>
      <c r="D33" s="106"/>
      <c r="E33" s="106"/>
    </row>
    <row r="34" spans="1:5" ht="18.75">
      <c r="A34" s="106"/>
      <c r="B34" s="106"/>
      <c r="C34" s="106"/>
      <c r="D34" s="106"/>
      <c r="E34" s="106"/>
    </row>
    <row r="35" spans="1:5" ht="27" customHeight="1">
      <c r="A35" s="106" t="s">
        <v>327</v>
      </c>
      <c r="B35" s="106"/>
      <c r="C35" s="106"/>
      <c r="D35" s="106"/>
      <c r="E35" s="106"/>
    </row>
    <row r="36" spans="1:5" ht="30" customHeight="1">
      <c r="A36" s="106" t="s">
        <v>330</v>
      </c>
      <c r="B36" s="106"/>
      <c r="C36" s="106"/>
      <c r="D36" s="106"/>
      <c r="E36" s="106"/>
    </row>
    <row r="38" spans="1:5" ht="45" customHeight="1">
      <c r="A38" s="710" t="s">
        <v>331</v>
      </c>
      <c r="B38" s="710"/>
      <c r="C38" s="710"/>
      <c r="D38" s="710"/>
      <c r="E38" s="710"/>
    </row>
    <row r="41" spans="1:5" ht="18.75">
      <c r="A41" s="5" t="s">
        <v>332</v>
      </c>
      <c r="B41" s="169"/>
      <c r="D41" s="708" t="s">
        <v>337</v>
      </c>
      <c r="E41" s="708"/>
    </row>
    <row r="42" ht="18.75">
      <c r="B42" s="170" t="s">
        <v>336</v>
      </c>
    </row>
    <row r="44" spans="1:5" ht="18.75">
      <c r="A44" s="5" t="s">
        <v>335</v>
      </c>
      <c r="B44" s="169"/>
      <c r="D44" s="708" t="s">
        <v>337</v>
      </c>
      <c r="E44" s="708"/>
    </row>
    <row r="45" ht="18.75">
      <c r="B45" s="170" t="s">
        <v>336</v>
      </c>
    </row>
    <row r="46" ht="18.75">
      <c r="A46" s="171" t="s">
        <v>338</v>
      </c>
    </row>
  </sheetData>
  <sheetProtection/>
  <mergeCells count="15">
    <mergeCell ref="B6:C6"/>
    <mergeCell ref="A19:A20"/>
    <mergeCell ref="B19:D19"/>
    <mergeCell ref="E19:E20"/>
    <mergeCell ref="B9:D9"/>
    <mergeCell ref="D44:E44"/>
    <mergeCell ref="C1:E1"/>
    <mergeCell ref="B11:D11"/>
    <mergeCell ref="B13:D13"/>
    <mergeCell ref="A16:E16"/>
    <mergeCell ref="A38:E38"/>
    <mergeCell ref="D41:E41"/>
    <mergeCell ref="A3:E3"/>
    <mergeCell ref="A4:E4"/>
    <mergeCell ref="B5:C5"/>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F47"/>
  <sheetViews>
    <sheetView view="pageBreakPreview" zoomScale="80" zoomScaleSheetLayoutView="80" zoomScalePageLayoutView="0" workbookViewId="0" topLeftCell="A25">
      <selection activeCell="D1" sqref="D1:E1"/>
    </sheetView>
  </sheetViews>
  <sheetFormatPr defaultColWidth="9.140625" defaultRowHeight="15"/>
  <cols>
    <col min="1" max="1" width="9.140625" style="2" customWidth="1"/>
    <col min="2" max="2" width="59.140625" style="9" customWidth="1"/>
    <col min="3" max="3" width="65.421875" style="9" customWidth="1"/>
    <col min="4" max="4" width="28.7109375" style="9" customWidth="1"/>
    <col min="5" max="5" width="22.57421875" style="24" customWidth="1"/>
    <col min="6" max="16384" width="9.140625" style="9" customWidth="1"/>
  </cols>
  <sheetData>
    <row r="1" spans="4:5" ht="80.25" customHeight="1">
      <c r="D1" s="372" t="s">
        <v>601</v>
      </c>
      <c r="E1" s="372"/>
    </row>
    <row r="2" ht="11.25" customHeight="1"/>
    <row r="3" spans="1:5" ht="11.25" customHeight="1" hidden="1">
      <c r="A3" s="363"/>
      <c r="B3" s="363"/>
      <c r="C3" s="363"/>
      <c r="D3" s="363"/>
      <c r="E3" s="363"/>
    </row>
    <row r="4" spans="1:5" ht="67.5" customHeight="1">
      <c r="A4" s="340" t="s">
        <v>176</v>
      </c>
      <c r="B4" s="340"/>
      <c r="C4" s="340"/>
      <c r="D4" s="340"/>
      <c r="E4" s="340"/>
    </row>
    <row r="5" spans="1:5" ht="106.5" customHeight="1">
      <c r="A5" s="10" t="s">
        <v>0</v>
      </c>
      <c r="B5" s="4" t="s">
        <v>131</v>
      </c>
      <c r="C5" s="4" t="s">
        <v>132</v>
      </c>
      <c r="D5" s="11" t="s">
        <v>1</v>
      </c>
      <c r="E5" s="11" t="s">
        <v>2</v>
      </c>
    </row>
    <row r="6" spans="1:5" ht="22.5" customHeight="1">
      <c r="A6" s="373" t="s">
        <v>3</v>
      </c>
      <c r="B6" s="373"/>
      <c r="C6" s="373"/>
      <c r="D6" s="373"/>
      <c r="E6" s="373"/>
    </row>
    <row r="7" spans="1:5" ht="18.75" customHeight="1">
      <c r="A7" s="347" t="s">
        <v>14</v>
      </c>
      <c r="B7" s="349" t="s">
        <v>164</v>
      </c>
      <c r="C7" s="53" t="s">
        <v>113</v>
      </c>
      <c r="D7" s="351" t="s">
        <v>118</v>
      </c>
      <c r="E7" s="353">
        <v>5</v>
      </c>
    </row>
    <row r="8" spans="1:5" ht="18.75" customHeight="1">
      <c r="A8" s="348"/>
      <c r="B8" s="350"/>
      <c r="C8" s="55" t="s">
        <v>159</v>
      </c>
      <c r="D8" s="352"/>
      <c r="E8" s="341"/>
    </row>
    <row r="9" spans="1:5" ht="18.75" customHeight="1">
      <c r="A9" s="348"/>
      <c r="B9" s="350"/>
      <c r="C9" s="55" t="s">
        <v>165</v>
      </c>
      <c r="D9" s="352"/>
      <c r="E9" s="341"/>
    </row>
    <row r="10" spans="1:5" ht="18.75" customHeight="1">
      <c r="A10" s="348" t="s">
        <v>15</v>
      </c>
      <c r="B10" s="350" t="s">
        <v>166</v>
      </c>
      <c r="C10" s="53" t="s">
        <v>113</v>
      </c>
      <c r="D10" s="352" t="s">
        <v>118</v>
      </c>
      <c r="E10" s="341">
        <v>5</v>
      </c>
    </row>
    <row r="11" spans="1:5" ht="18.75" customHeight="1">
      <c r="A11" s="348"/>
      <c r="B11" s="350"/>
      <c r="C11" s="55" t="s">
        <v>167</v>
      </c>
      <c r="D11" s="352"/>
      <c r="E11" s="341"/>
    </row>
    <row r="12" spans="1:5" ht="18.75" customHeight="1">
      <c r="A12" s="368"/>
      <c r="B12" s="374"/>
      <c r="C12" s="55" t="s">
        <v>168</v>
      </c>
      <c r="D12" s="378"/>
      <c r="E12" s="342"/>
    </row>
    <row r="13" spans="1:5" ht="18.75" customHeight="1">
      <c r="A13" s="348" t="s">
        <v>16</v>
      </c>
      <c r="B13" s="350" t="s">
        <v>169</v>
      </c>
      <c r="C13" s="53" t="s">
        <v>113</v>
      </c>
      <c r="D13" s="352" t="s">
        <v>118</v>
      </c>
      <c r="E13" s="341">
        <v>5</v>
      </c>
    </row>
    <row r="14" spans="1:5" ht="18.75" customHeight="1">
      <c r="A14" s="348"/>
      <c r="B14" s="350"/>
      <c r="C14" s="55" t="s">
        <v>159</v>
      </c>
      <c r="D14" s="352"/>
      <c r="E14" s="341"/>
    </row>
    <row r="15" spans="1:5" ht="38.25" customHeight="1">
      <c r="A15" s="368"/>
      <c r="B15" s="374"/>
      <c r="C15" s="55" t="s">
        <v>165</v>
      </c>
      <c r="D15" s="378"/>
      <c r="E15" s="342"/>
    </row>
    <row r="16" spans="1:5" ht="18.75" customHeight="1">
      <c r="A16" s="348" t="s">
        <v>17</v>
      </c>
      <c r="B16" s="350" t="s">
        <v>525</v>
      </c>
      <c r="C16" s="250" t="s">
        <v>526</v>
      </c>
      <c r="D16" s="352" t="s">
        <v>118</v>
      </c>
      <c r="E16" s="341">
        <v>5</v>
      </c>
    </row>
    <row r="17" spans="1:5" ht="38.25" customHeight="1">
      <c r="A17" s="368"/>
      <c r="B17" s="374"/>
      <c r="C17" s="250" t="s">
        <v>527</v>
      </c>
      <c r="D17" s="378"/>
      <c r="E17" s="342"/>
    </row>
    <row r="18" spans="1:5" ht="18.75" customHeight="1">
      <c r="A18" s="348" t="s">
        <v>18</v>
      </c>
      <c r="B18" s="350" t="s">
        <v>528</v>
      </c>
      <c r="C18" s="250" t="s">
        <v>50</v>
      </c>
      <c r="D18" s="352" t="s">
        <v>118</v>
      </c>
      <c r="E18" s="341">
        <v>5</v>
      </c>
    </row>
    <row r="19" spans="1:5" ht="18.75" customHeight="1">
      <c r="A19" s="348"/>
      <c r="B19" s="350"/>
      <c r="C19" s="251" t="s">
        <v>529</v>
      </c>
      <c r="D19" s="352"/>
      <c r="E19" s="341"/>
    </row>
    <row r="20" spans="1:5" ht="38.25" customHeight="1">
      <c r="A20" s="368"/>
      <c r="B20" s="374"/>
      <c r="C20" s="251" t="s">
        <v>530</v>
      </c>
      <c r="D20" s="378"/>
      <c r="E20" s="342"/>
    </row>
    <row r="21" spans="1:5" ht="18.75" customHeight="1">
      <c r="A21" s="14"/>
      <c r="B21" s="12"/>
      <c r="C21" s="12"/>
      <c r="D21" s="25" t="s">
        <v>6</v>
      </c>
      <c r="E21" s="52">
        <f>SUM(E7:E20)</f>
        <v>25</v>
      </c>
    </row>
    <row r="22" spans="1:5" ht="38.25" customHeight="1">
      <c r="A22" s="14"/>
      <c r="B22" s="12"/>
      <c r="C22" s="12"/>
      <c r="D22" s="13" t="s">
        <v>278</v>
      </c>
      <c r="E22" s="58">
        <f>E21/5</f>
        <v>5</v>
      </c>
    </row>
    <row r="23" spans="1:5" ht="21" customHeight="1">
      <c r="A23" s="375" t="s">
        <v>7</v>
      </c>
      <c r="B23" s="376"/>
      <c r="C23" s="376"/>
      <c r="D23" s="376"/>
      <c r="E23" s="377"/>
    </row>
    <row r="24" spans="1:5" ht="44.25" customHeight="1">
      <c r="A24" s="347" t="s">
        <v>20</v>
      </c>
      <c r="B24" s="349" t="s">
        <v>592</v>
      </c>
      <c r="C24" s="53" t="s">
        <v>49</v>
      </c>
      <c r="D24" s="351" t="s">
        <v>119</v>
      </c>
      <c r="E24" s="353">
        <v>5</v>
      </c>
    </row>
    <row r="25" spans="1:5" ht="49.5" customHeight="1">
      <c r="A25" s="348"/>
      <c r="B25" s="350"/>
      <c r="C25" s="55" t="s">
        <v>510</v>
      </c>
      <c r="D25" s="352"/>
      <c r="E25" s="341"/>
    </row>
    <row r="26" spans="1:5" ht="112.5" customHeight="1" hidden="1">
      <c r="A26" s="360"/>
      <c r="B26" s="366"/>
      <c r="C26" s="55"/>
      <c r="D26" s="358"/>
      <c r="E26" s="364"/>
    </row>
    <row r="27" spans="1:5" ht="25.5" customHeight="1" hidden="1">
      <c r="A27" s="361"/>
      <c r="B27" s="367"/>
      <c r="C27" s="55"/>
      <c r="D27" s="359"/>
      <c r="E27" s="365"/>
    </row>
    <row r="28" spans="1:5" ht="24.75" customHeight="1">
      <c r="A28" s="348" t="s">
        <v>21</v>
      </c>
      <c r="B28" s="350" t="s">
        <v>462</v>
      </c>
      <c r="C28" s="55" t="s">
        <v>73</v>
      </c>
      <c r="D28" s="352" t="s">
        <v>119</v>
      </c>
      <c r="E28" s="341">
        <v>5</v>
      </c>
    </row>
    <row r="29" spans="1:5" ht="26.25" customHeight="1">
      <c r="A29" s="348"/>
      <c r="B29" s="350"/>
      <c r="C29" s="55" t="s">
        <v>74</v>
      </c>
      <c r="D29" s="352"/>
      <c r="E29" s="341"/>
    </row>
    <row r="30" spans="1:5" ht="25.5" customHeight="1">
      <c r="A30" s="348"/>
      <c r="B30" s="350"/>
      <c r="C30" s="55" t="s">
        <v>75</v>
      </c>
      <c r="D30" s="352"/>
      <c r="E30" s="341"/>
    </row>
    <row r="31" spans="1:5" ht="79.5" customHeight="1">
      <c r="A31" s="50" t="s">
        <v>22</v>
      </c>
      <c r="B31" s="55" t="s">
        <v>467</v>
      </c>
      <c r="C31" s="55" t="s">
        <v>487</v>
      </c>
      <c r="D31" s="54" t="s">
        <v>119</v>
      </c>
      <c r="E31" s="51">
        <v>5</v>
      </c>
    </row>
    <row r="32" spans="1:5" ht="45.75" customHeight="1">
      <c r="A32" s="348" t="s">
        <v>23</v>
      </c>
      <c r="B32" s="356" t="s">
        <v>468</v>
      </c>
      <c r="C32" s="55" t="s">
        <v>126</v>
      </c>
      <c r="D32" s="351" t="s">
        <v>119</v>
      </c>
      <c r="E32" s="341">
        <v>5</v>
      </c>
    </row>
    <row r="33" spans="1:5" ht="71.25" customHeight="1">
      <c r="A33" s="368"/>
      <c r="B33" s="357"/>
      <c r="C33" s="57" t="s">
        <v>60</v>
      </c>
      <c r="D33" s="352"/>
      <c r="E33" s="342"/>
    </row>
    <row r="34" spans="1:5" ht="26.25" customHeight="1">
      <c r="A34" s="14"/>
      <c r="B34" s="12"/>
      <c r="C34" s="12"/>
      <c r="D34" s="13" t="s">
        <v>6</v>
      </c>
      <c r="E34" s="52">
        <f>SUM(E24:E33)</f>
        <v>20</v>
      </c>
    </row>
    <row r="35" spans="1:5" ht="39.75" customHeight="1">
      <c r="A35" s="14"/>
      <c r="B35" s="12"/>
      <c r="C35" s="12"/>
      <c r="D35" s="17" t="s">
        <v>278</v>
      </c>
      <c r="E35" s="32">
        <f>E34/4</f>
        <v>5</v>
      </c>
    </row>
    <row r="36" spans="1:5" ht="23.25" customHeight="1">
      <c r="A36" s="373" t="s">
        <v>9</v>
      </c>
      <c r="B36" s="373"/>
      <c r="C36" s="373"/>
      <c r="D36" s="373"/>
      <c r="E36" s="373"/>
    </row>
    <row r="37" spans="1:5" ht="23.25" customHeight="1">
      <c r="A37" s="347" t="s">
        <v>25</v>
      </c>
      <c r="B37" s="349" t="s">
        <v>170</v>
      </c>
      <c r="C37" s="226" t="s">
        <v>39</v>
      </c>
      <c r="D37" s="351" t="s">
        <v>118</v>
      </c>
      <c r="E37" s="353">
        <v>10</v>
      </c>
    </row>
    <row r="38" spans="1:5" ht="23.25" customHeight="1">
      <c r="A38" s="348"/>
      <c r="B38" s="350"/>
      <c r="C38" s="227" t="s">
        <v>460</v>
      </c>
      <c r="D38" s="352"/>
      <c r="E38" s="341"/>
    </row>
    <row r="39" spans="1:5" ht="23.25" customHeight="1">
      <c r="A39" s="348"/>
      <c r="B39" s="350"/>
      <c r="C39" s="227" t="s">
        <v>475</v>
      </c>
      <c r="D39" s="352"/>
      <c r="E39" s="341"/>
    </row>
    <row r="40" spans="1:5" ht="19.5" customHeight="1">
      <c r="A40" s="348" t="s">
        <v>26</v>
      </c>
      <c r="B40" s="350" t="s">
        <v>171</v>
      </c>
      <c r="C40" s="55" t="s">
        <v>172</v>
      </c>
      <c r="D40" s="352" t="s">
        <v>118</v>
      </c>
      <c r="E40" s="341">
        <v>6</v>
      </c>
    </row>
    <row r="41" spans="1:5" ht="19.5" customHeight="1">
      <c r="A41" s="360"/>
      <c r="B41" s="354"/>
      <c r="C41" s="56" t="s">
        <v>173</v>
      </c>
      <c r="D41" s="352"/>
      <c r="E41" s="364"/>
    </row>
    <row r="42" spans="1:5" ht="19.5" customHeight="1">
      <c r="A42" s="368"/>
      <c r="B42" s="374"/>
      <c r="C42" s="57" t="s">
        <v>174</v>
      </c>
      <c r="D42" s="352"/>
      <c r="E42" s="342"/>
    </row>
    <row r="43" spans="1:5" ht="22.5" customHeight="1">
      <c r="A43" s="14"/>
      <c r="B43" s="12"/>
      <c r="C43" s="12"/>
      <c r="D43" s="13" t="s">
        <v>6</v>
      </c>
      <c r="E43" s="52">
        <f>SUM(E37:E42)</f>
        <v>16</v>
      </c>
    </row>
    <row r="44" spans="1:5" ht="34.5" customHeight="1">
      <c r="A44" s="14"/>
      <c r="B44" s="12"/>
      <c r="C44" s="12"/>
      <c r="D44" s="17" t="s">
        <v>278</v>
      </c>
      <c r="E44" s="18">
        <f>E43/2</f>
        <v>8</v>
      </c>
    </row>
    <row r="45" spans="1:5" ht="21.75" customHeight="1">
      <c r="A45" s="22"/>
      <c r="B45" s="19"/>
      <c r="C45" s="19"/>
      <c r="D45" s="20" t="s">
        <v>279</v>
      </c>
      <c r="E45" s="16">
        <f>E44+E35+E22</f>
        <v>18</v>
      </c>
    </row>
    <row r="46" spans="1:6" ht="25.5" customHeight="1">
      <c r="A46" s="343" t="s">
        <v>280</v>
      </c>
      <c r="B46" s="343"/>
      <c r="C46" s="343"/>
      <c r="D46" s="343"/>
      <c r="E46" s="21">
        <f>E45/3*10</f>
        <v>60</v>
      </c>
      <c r="F46" s="40"/>
    </row>
    <row r="47" ht="30.75" hidden="1">
      <c r="F47" s="39" t="s">
        <v>123</v>
      </c>
    </row>
  </sheetData>
  <sheetProtection/>
  <mergeCells count="51">
    <mergeCell ref="A16:A17"/>
    <mergeCell ref="B16:B17"/>
    <mergeCell ref="D16:D17"/>
    <mergeCell ref="E16:E17"/>
    <mergeCell ref="A18:A20"/>
    <mergeCell ref="B18:B20"/>
    <mergeCell ref="D18:D20"/>
    <mergeCell ref="E18:E20"/>
    <mergeCell ref="D1:E1"/>
    <mergeCell ref="A3:E3"/>
    <mergeCell ref="A4:E4"/>
    <mergeCell ref="A6:E6"/>
    <mergeCell ref="A7:A9"/>
    <mergeCell ref="B7:B9"/>
    <mergeCell ref="D7:D9"/>
    <mergeCell ref="E7:E9"/>
    <mergeCell ref="A10:A12"/>
    <mergeCell ref="B10:B12"/>
    <mergeCell ref="D10:D12"/>
    <mergeCell ref="E10:E12"/>
    <mergeCell ref="A13:A15"/>
    <mergeCell ref="B13:B15"/>
    <mergeCell ref="D13:D15"/>
    <mergeCell ref="E13:E15"/>
    <mergeCell ref="A23:E23"/>
    <mergeCell ref="A24:A25"/>
    <mergeCell ref="B24:B25"/>
    <mergeCell ref="D24:D25"/>
    <mergeCell ref="E24:E25"/>
    <mergeCell ref="A26:A27"/>
    <mergeCell ref="B26:B27"/>
    <mergeCell ref="D26:D27"/>
    <mergeCell ref="E26:E27"/>
    <mergeCell ref="A28:A30"/>
    <mergeCell ref="B28:B30"/>
    <mergeCell ref="D28:D30"/>
    <mergeCell ref="E28:E30"/>
    <mergeCell ref="A32:A33"/>
    <mergeCell ref="B32:B33"/>
    <mergeCell ref="D32:D33"/>
    <mergeCell ref="E32:E33"/>
    <mergeCell ref="A46:D46"/>
    <mergeCell ref="A36:E36"/>
    <mergeCell ref="A37:A39"/>
    <mergeCell ref="B37:B39"/>
    <mergeCell ref="D37:D39"/>
    <mergeCell ref="E37:E39"/>
    <mergeCell ref="A40:A42"/>
    <mergeCell ref="B40:B42"/>
    <mergeCell ref="D40:D42"/>
    <mergeCell ref="E40:E42"/>
  </mergeCells>
  <printOptions/>
  <pageMargins left="0.7086614173228347" right="0.7086614173228347" top="0.7480314960629921" bottom="0.7480314960629921" header="0.31496062992125984" footer="0.31496062992125984"/>
  <pageSetup fitToHeight="100"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E44"/>
  <sheetViews>
    <sheetView view="pageBreakPreview" zoomScale="83" zoomScaleNormal="60" zoomScaleSheetLayoutView="83" zoomScalePageLayoutView="0" workbookViewId="0" topLeftCell="A31">
      <selection activeCell="B6" sqref="B6:B9"/>
    </sheetView>
  </sheetViews>
  <sheetFormatPr defaultColWidth="9.140625" defaultRowHeight="19.5" customHeight="1"/>
  <cols>
    <col min="1" max="1" width="9.140625" style="1" customWidth="1"/>
    <col min="2" max="2" width="56.8515625" style="5" customWidth="1"/>
    <col min="3" max="3" width="67.57421875" style="5" customWidth="1"/>
    <col min="4" max="4" width="29.421875" style="5" customWidth="1"/>
    <col min="5" max="5" width="18.140625" style="5" customWidth="1"/>
    <col min="6" max="16384" width="9.140625" style="5" customWidth="1"/>
  </cols>
  <sheetData>
    <row r="1" spans="4:5" ht="88.5" customHeight="1">
      <c r="D1" s="372" t="s">
        <v>602</v>
      </c>
      <c r="E1" s="372"/>
    </row>
    <row r="2" spans="1:5" ht="49.5" customHeight="1">
      <c r="A2" s="379" t="s">
        <v>177</v>
      </c>
      <c r="B2" s="379"/>
      <c r="C2" s="379"/>
      <c r="D2" s="379"/>
      <c r="E2" s="379"/>
    </row>
    <row r="3" spans="1:5" ht="12.75" customHeight="1">
      <c r="A3" s="33"/>
      <c r="B3" s="33"/>
      <c r="C3" s="33"/>
      <c r="D3" s="33"/>
      <c r="E3" s="33"/>
    </row>
    <row r="4" spans="1:5" ht="112.5" customHeight="1">
      <c r="A4" s="3" t="s">
        <v>0</v>
      </c>
      <c r="B4" s="4" t="s">
        <v>131</v>
      </c>
      <c r="C4" s="4" t="s">
        <v>132</v>
      </c>
      <c r="D4" s="4" t="s">
        <v>1</v>
      </c>
      <c r="E4" s="4" t="s">
        <v>2</v>
      </c>
    </row>
    <row r="5" spans="1:5" ht="19.5" customHeight="1">
      <c r="A5" s="380" t="s">
        <v>3</v>
      </c>
      <c r="B5" s="380"/>
      <c r="C5" s="380"/>
      <c r="D5" s="380"/>
      <c r="E5" s="380"/>
    </row>
    <row r="6" spans="1:5" ht="18.75">
      <c r="A6" s="312" t="s">
        <v>14</v>
      </c>
      <c r="B6" s="328" t="s">
        <v>645</v>
      </c>
      <c r="C6" s="43" t="s">
        <v>133</v>
      </c>
      <c r="D6" s="316" t="s">
        <v>118</v>
      </c>
      <c r="E6" s="318">
        <v>20</v>
      </c>
    </row>
    <row r="7" spans="1:5" ht="18.75">
      <c r="A7" s="313"/>
      <c r="B7" s="321"/>
      <c r="C7" s="223" t="s">
        <v>531</v>
      </c>
      <c r="D7" s="317"/>
      <c r="E7" s="319"/>
    </row>
    <row r="8" spans="1:5" ht="18.75">
      <c r="A8" s="313"/>
      <c r="B8" s="321"/>
      <c r="C8" s="223" t="s">
        <v>532</v>
      </c>
      <c r="D8" s="317"/>
      <c r="E8" s="319"/>
    </row>
    <row r="9" spans="1:5" ht="18.75">
      <c r="A9" s="313"/>
      <c r="B9" s="321"/>
      <c r="C9" s="253" t="s">
        <v>533</v>
      </c>
      <c r="D9" s="317"/>
      <c r="E9" s="319"/>
    </row>
    <row r="10" spans="1:5" ht="18.75" customHeight="1">
      <c r="A10" s="313" t="s">
        <v>15</v>
      </c>
      <c r="B10" s="381" t="s">
        <v>76</v>
      </c>
      <c r="C10" s="37" t="s">
        <v>77</v>
      </c>
      <c r="D10" s="370" t="s">
        <v>118</v>
      </c>
      <c r="E10" s="319">
        <v>4</v>
      </c>
    </row>
    <row r="11" spans="1:5" ht="18.75">
      <c r="A11" s="313"/>
      <c r="B11" s="381"/>
      <c r="C11" s="37" t="s">
        <v>78</v>
      </c>
      <c r="D11" s="335"/>
      <c r="E11" s="319"/>
    </row>
    <row r="12" spans="1:5" ht="18.75" customHeight="1">
      <c r="A12" s="382" t="s">
        <v>16</v>
      </c>
      <c r="B12" s="315" t="s">
        <v>79</v>
      </c>
      <c r="C12" s="44" t="s">
        <v>135</v>
      </c>
      <c r="D12" s="335" t="s">
        <v>118</v>
      </c>
      <c r="E12" s="330">
        <v>2</v>
      </c>
    </row>
    <row r="13" spans="1:5" ht="18.75">
      <c r="A13" s="313"/>
      <c r="B13" s="321"/>
      <c r="C13" s="44" t="s">
        <v>136</v>
      </c>
      <c r="D13" s="317"/>
      <c r="E13" s="319"/>
    </row>
    <row r="14" spans="1:5" ht="18.75" customHeight="1">
      <c r="A14" s="313" t="s">
        <v>17</v>
      </c>
      <c r="B14" s="331" t="s">
        <v>520</v>
      </c>
      <c r="C14" s="27" t="s">
        <v>50</v>
      </c>
      <c r="D14" s="370" t="s">
        <v>118</v>
      </c>
      <c r="E14" s="319">
        <v>10</v>
      </c>
    </row>
    <row r="15" spans="1:5" ht="37.5">
      <c r="A15" s="313"/>
      <c r="B15" s="332"/>
      <c r="C15" s="27" t="s">
        <v>38</v>
      </c>
      <c r="D15" s="334"/>
      <c r="E15" s="319"/>
    </row>
    <row r="16" spans="1:5" ht="37.5">
      <c r="A16" s="313"/>
      <c r="B16" s="315"/>
      <c r="C16" s="27" t="s">
        <v>80</v>
      </c>
      <c r="D16" s="335"/>
      <c r="E16" s="319"/>
    </row>
    <row r="17" spans="1:5" ht="35.25" customHeight="1">
      <c r="A17" s="313" t="s">
        <v>18</v>
      </c>
      <c r="B17" s="321" t="s">
        <v>81</v>
      </c>
      <c r="C17" s="27" t="s">
        <v>82</v>
      </c>
      <c r="D17" s="370" t="s">
        <v>118</v>
      </c>
      <c r="E17" s="319">
        <v>4</v>
      </c>
    </row>
    <row r="18" spans="1:5" ht="29.25" customHeight="1">
      <c r="A18" s="313"/>
      <c r="B18" s="321"/>
      <c r="C18" s="27" t="s">
        <v>83</v>
      </c>
      <c r="D18" s="334"/>
      <c r="E18" s="319"/>
    </row>
    <row r="19" spans="1:5" ht="25.5" customHeight="1">
      <c r="A19" s="313"/>
      <c r="B19" s="321"/>
      <c r="C19" s="27" t="s">
        <v>84</v>
      </c>
      <c r="D19" s="335"/>
      <c r="E19" s="319"/>
    </row>
    <row r="20" spans="1:5" ht="37.5">
      <c r="A20" s="313" t="s">
        <v>19</v>
      </c>
      <c r="B20" s="321" t="s">
        <v>4</v>
      </c>
      <c r="C20" s="38" t="s">
        <v>122</v>
      </c>
      <c r="D20" s="370" t="s">
        <v>118</v>
      </c>
      <c r="E20" s="319">
        <v>5</v>
      </c>
    </row>
    <row r="21" spans="1:5" ht="37.5">
      <c r="A21" s="313"/>
      <c r="B21" s="321"/>
      <c r="C21" s="38" t="s">
        <v>121</v>
      </c>
      <c r="D21" s="334"/>
      <c r="E21" s="319"/>
    </row>
    <row r="22" spans="1:5" ht="18.75">
      <c r="A22" s="313"/>
      <c r="B22" s="321"/>
      <c r="C22" s="27" t="s">
        <v>28</v>
      </c>
      <c r="D22" s="335"/>
      <c r="E22" s="319"/>
    </row>
    <row r="23" spans="1:5" ht="44.25" customHeight="1">
      <c r="A23" s="313" t="s">
        <v>35</v>
      </c>
      <c r="B23" s="369" t="s">
        <v>68</v>
      </c>
      <c r="C23" s="27" t="s">
        <v>63</v>
      </c>
      <c r="D23" s="370" t="s">
        <v>118</v>
      </c>
      <c r="E23" s="319">
        <v>10</v>
      </c>
    </row>
    <row r="24" spans="1:5" ht="96.75" customHeight="1">
      <c r="A24" s="313"/>
      <c r="B24" s="369"/>
      <c r="C24" s="27" t="s">
        <v>85</v>
      </c>
      <c r="D24" s="335"/>
      <c r="E24" s="319"/>
    </row>
    <row r="25" spans="1:5" ht="18.75" customHeight="1">
      <c r="A25" s="313" t="s">
        <v>36</v>
      </c>
      <c r="B25" s="321" t="s">
        <v>469</v>
      </c>
      <c r="C25" s="27" t="s">
        <v>41</v>
      </c>
      <c r="D25" s="370" t="s">
        <v>118</v>
      </c>
      <c r="E25" s="319">
        <v>5</v>
      </c>
    </row>
    <row r="26" spans="1:5" ht="37.5">
      <c r="A26" s="313"/>
      <c r="B26" s="321"/>
      <c r="C26" s="42" t="s">
        <v>64</v>
      </c>
      <c r="D26" s="371"/>
      <c r="E26" s="319"/>
    </row>
    <row r="27" spans="1:5" ht="18.75">
      <c r="A27" s="6"/>
      <c r="B27" s="7"/>
      <c r="C27" s="7"/>
      <c r="D27" s="8" t="s">
        <v>6</v>
      </c>
      <c r="E27" s="28">
        <f>SUM(E6:E26)</f>
        <v>60</v>
      </c>
    </row>
    <row r="28" spans="1:5" ht="27" customHeight="1">
      <c r="A28" s="311" t="s">
        <v>7</v>
      </c>
      <c r="B28" s="311"/>
      <c r="C28" s="311"/>
      <c r="D28" s="311"/>
      <c r="E28" s="311"/>
    </row>
    <row r="29" spans="1:5" ht="51.75" customHeight="1">
      <c r="A29" s="312" t="s">
        <v>20</v>
      </c>
      <c r="B29" s="328" t="s">
        <v>456</v>
      </c>
      <c r="C29" s="26" t="s">
        <v>65</v>
      </c>
      <c r="D29" s="317" t="s">
        <v>118</v>
      </c>
      <c r="E29" s="329">
        <v>5</v>
      </c>
    </row>
    <row r="30" spans="1:5" ht="39" customHeight="1">
      <c r="A30" s="313"/>
      <c r="B30" s="321"/>
      <c r="C30" s="27" t="s">
        <v>43</v>
      </c>
      <c r="D30" s="317"/>
      <c r="E30" s="330"/>
    </row>
    <row r="31" spans="1:5" ht="78" customHeight="1">
      <c r="A31" s="313" t="s">
        <v>21</v>
      </c>
      <c r="B31" s="321" t="s">
        <v>66</v>
      </c>
      <c r="C31" s="27" t="s">
        <v>42</v>
      </c>
      <c r="D31" s="317" t="s">
        <v>118</v>
      </c>
      <c r="E31" s="319">
        <v>5</v>
      </c>
    </row>
    <row r="32" spans="1:5" ht="68.25" customHeight="1">
      <c r="A32" s="313"/>
      <c r="B32" s="321"/>
      <c r="C32" s="27" t="s">
        <v>41</v>
      </c>
      <c r="D32" s="317"/>
      <c r="E32" s="319"/>
    </row>
    <row r="33" spans="1:5" ht="50.25" customHeight="1">
      <c r="A33" s="313" t="s">
        <v>22</v>
      </c>
      <c r="B33" s="321" t="s">
        <v>465</v>
      </c>
      <c r="C33" s="41" t="s">
        <v>130</v>
      </c>
      <c r="D33" s="317" t="s">
        <v>118</v>
      </c>
      <c r="E33" s="319">
        <v>5</v>
      </c>
    </row>
    <row r="34" spans="1:5" ht="50.25" customHeight="1">
      <c r="A34" s="313"/>
      <c r="B34" s="321"/>
      <c r="C34" s="27" t="s">
        <v>41</v>
      </c>
      <c r="D34" s="317"/>
      <c r="E34" s="319"/>
    </row>
    <row r="35" spans="1:5" ht="33" customHeight="1">
      <c r="A35" s="313" t="s">
        <v>23</v>
      </c>
      <c r="B35" s="321" t="s">
        <v>457</v>
      </c>
      <c r="C35" s="27" t="s">
        <v>44</v>
      </c>
      <c r="D35" s="317" t="s">
        <v>67</v>
      </c>
      <c r="E35" s="319">
        <v>5</v>
      </c>
    </row>
    <row r="36" spans="1:5" ht="33" customHeight="1">
      <c r="A36" s="320"/>
      <c r="B36" s="322"/>
      <c r="C36" s="30" t="s">
        <v>45</v>
      </c>
      <c r="D36" s="317"/>
      <c r="E36" s="324"/>
    </row>
    <row r="37" spans="1:5" ht="18.75">
      <c r="A37" s="6"/>
      <c r="B37" s="7"/>
      <c r="C37" s="7"/>
      <c r="D37" s="8" t="s">
        <v>6</v>
      </c>
      <c r="E37" s="29">
        <f>SUM(E29:E36)</f>
        <v>20</v>
      </c>
    </row>
    <row r="38" spans="1:5" ht="18.75">
      <c r="A38" s="380" t="s">
        <v>9</v>
      </c>
      <c r="B38" s="380"/>
      <c r="C38" s="380"/>
      <c r="D38" s="380"/>
      <c r="E38" s="380"/>
    </row>
    <row r="39" spans="1:5" ht="57" customHeight="1">
      <c r="A39" s="312" t="s">
        <v>25</v>
      </c>
      <c r="B39" s="314" t="s">
        <v>576</v>
      </c>
      <c r="C39" s="26" t="s">
        <v>46</v>
      </c>
      <c r="D39" s="317" t="s">
        <v>118</v>
      </c>
      <c r="E39" s="318">
        <v>10</v>
      </c>
    </row>
    <row r="40" spans="1:5" ht="111" customHeight="1">
      <c r="A40" s="313"/>
      <c r="B40" s="315"/>
      <c r="C40" s="27" t="s">
        <v>47</v>
      </c>
      <c r="D40" s="317"/>
      <c r="E40" s="319"/>
    </row>
    <row r="41" spans="1:5" ht="18.75" customHeight="1">
      <c r="A41" s="313" t="s">
        <v>26</v>
      </c>
      <c r="B41" s="321" t="s">
        <v>10</v>
      </c>
      <c r="C41" s="27" t="s">
        <v>48</v>
      </c>
      <c r="D41" s="317" t="s">
        <v>118</v>
      </c>
      <c r="E41" s="319">
        <v>10</v>
      </c>
    </row>
    <row r="42" spans="1:5" ht="18.75">
      <c r="A42" s="320"/>
      <c r="B42" s="322"/>
      <c r="C42" s="30" t="s">
        <v>61</v>
      </c>
      <c r="D42" s="317"/>
      <c r="E42" s="324"/>
    </row>
    <row r="43" spans="1:5" ht="18.75">
      <c r="A43" s="6"/>
      <c r="B43" s="7"/>
      <c r="C43" s="7"/>
      <c r="D43" s="8" t="s">
        <v>6</v>
      </c>
      <c r="E43" s="29">
        <f>SUM(E39:E42)</f>
        <v>20</v>
      </c>
    </row>
    <row r="44" spans="1:5" ht="18.75">
      <c r="A44" s="6"/>
      <c r="B44" s="7"/>
      <c r="C44" s="7"/>
      <c r="D44" s="8" t="s">
        <v>13</v>
      </c>
      <c r="E44" s="31">
        <f>E43+E37+E27</f>
        <v>100</v>
      </c>
    </row>
  </sheetData>
  <sheetProtection/>
  <mergeCells count="61">
    <mergeCell ref="A41:A42"/>
    <mergeCell ref="B41:B42"/>
    <mergeCell ref="D41:D42"/>
    <mergeCell ref="E41:E42"/>
    <mergeCell ref="A35:A36"/>
    <mergeCell ref="B35:B36"/>
    <mergeCell ref="D35:D36"/>
    <mergeCell ref="E35:E36"/>
    <mergeCell ref="A38:E38"/>
    <mergeCell ref="A39:A40"/>
    <mergeCell ref="B39:B40"/>
    <mergeCell ref="D39:D40"/>
    <mergeCell ref="E25:E26"/>
    <mergeCell ref="E39:E40"/>
    <mergeCell ref="A31:A32"/>
    <mergeCell ref="B31:B32"/>
    <mergeCell ref="D31:D32"/>
    <mergeCell ref="E31:E32"/>
    <mergeCell ref="A33:A34"/>
    <mergeCell ref="B33:B34"/>
    <mergeCell ref="D33:D34"/>
    <mergeCell ref="E33:E34"/>
    <mergeCell ref="A17:A19"/>
    <mergeCell ref="B17:B19"/>
    <mergeCell ref="D17:D19"/>
    <mergeCell ref="E17:E19"/>
    <mergeCell ref="A29:A30"/>
    <mergeCell ref="B29:B30"/>
    <mergeCell ref="D29:D30"/>
    <mergeCell ref="E29:E30"/>
    <mergeCell ref="A23:A24"/>
    <mergeCell ref="B23:B24"/>
    <mergeCell ref="D23:D24"/>
    <mergeCell ref="E23:E24"/>
    <mergeCell ref="A28:E28"/>
    <mergeCell ref="A25:A26"/>
    <mergeCell ref="B25:B26"/>
    <mergeCell ref="D25:D26"/>
    <mergeCell ref="A20:A22"/>
    <mergeCell ref="B20:B22"/>
    <mergeCell ref="D20:D22"/>
    <mergeCell ref="E20:E22"/>
    <mergeCell ref="A10:A11"/>
    <mergeCell ref="B10:B11"/>
    <mergeCell ref="D10:D11"/>
    <mergeCell ref="E10:E11"/>
    <mergeCell ref="A12:A13"/>
    <mergeCell ref="B12:B13"/>
    <mergeCell ref="D12:D13"/>
    <mergeCell ref="E12:E13"/>
    <mergeCell ref="A14:A16"/>
    <mergeCell ref="B14:B16"/>
    <mergeCell ref="D14:D16"/>
    <mergeCell ref="E14:E16"/>
    <mergeCell ref="D1:E1"/>
    <mergeCell ref="A2:E2"/>
    <mergeCell ref="A5:E5"/>
    <mergeCell ref="A6:A9"/>
    <mergeCell ref="B6:B9"/>
    <mergeCell ref="D6:D9"/>
    <mergeCell ref="E6:E9"/>
  </mergeCells>
  <printOptions/>
  <pageMargins left="1.1811023622047245" right="0.3937007874015748" top="0.7874015748031497" bottom="0.7874015748031497" header="0" footer="0"/>
  <pageSetup fitToHeight="100" fitToWidth="1" horizontalDpi="600" verticalDpi="600" orientation="landscape" paperSize="9" scale="71" r:id="rId1"/>
  <rowBreaks count="2" manualBreakCount="2">
    <brk id="19" max="4" man="1"/>
    <brk id="32" max="4" man="1"/>
  </rowBreaks>
</worksheet>
</file>

<file path=xl/worksheets/sheet6.xml><?xml version="1.0" encoding="utf-8"?>
<worksheet xmlns="http://schemas.openxmlformats.org/spreadsheetml/2006/main" xmlns:r="http://schemas.openxmlformats.org/officeDocument/2006/relationships">
  <sheetPr>
    <tabColor rgb="FF92D050"/>
  </sheetPr>
  <dimension ref="A1:E49"/>
  <sheetViews>
    <sheetView view="pageBreakPreview" zoomScale="88" zoomScaleNormal="60" zoomScaleSheetLayoutView="88" zoomScalePageLayoutView="0" workbookViewId="0" topLeftCell="A33">
      <selection activeCell="D1" sqref="D1:E1"/>
    </sheetView>
  </sheetViews>
  <sheetFormatPr defaultColWidth="9.140625" defaultRowHeight="19.5" customHeight="1"/>
  <cols>
    <col min="1" max="1" width="9.140625" style="2" customWidth="1"/>
    <col min="2" max="2" width="54.8515625" style="9" customWidth="1"/>
    <col min="3" max="3" width="66.421875" style="9" customWidth="1"/>
    <col min="4" max="4" width="28.57421875" style="9" customWidth="1"/>
    <col min="5" max="5" width="22.421875" style="9" customWidth="1"/>
    <col min="6" max="16384" width="9.140625" style="9" customWidth="1"/>
  </cols>
  <sheetData>
    <row r="1" spans="4:5" ht="75" customHeight="1">
      <c r="D1" s="372" t="s">
        <v>603</v>
      </c>
      <c r="E1" s="372"/>
    </row>
    <row r="2" spans="4:5" ht="18" customHeight="1">
      <c r="D2" s="34"/>
      <c r="E2" s="34"/>
    </row>
    <row r="3" spans="1:5" ht="56.25" customHeight="1">
      <c r="A3" s="391" t="s">
        <v>178</v>
      </c>
      <c r="B3" s="391"/>
      <c r="C3" s="391"/>
      <c r="D3" s="391"/>
      <c r="E3" s="391"/>
    </row>
    <row r="4" spans="1:5" ht="18" customHeight="1">
      <c r="A4" s="192"/>
      <c r="B4" s="192"/>
      <c r="C4" s="192"/>
      <c r="D4" s="192"/>
      <c r="E4" s="192"/>
    </row>
    <row r="5" spans="1:5" ht="93.75">
      <c r="A5" s="10" t="s">
        <v>0</v>
      </c>
      <c r="B5" s="211" t="s">
        <v>131</v>
      </c>
      <c r="C5" s="211" t="s">
        <v>132</v>
      </c>
      <c r="D5" s="11" t="s">
        <v>1</v>
      </c>
      <c r="E5" s="11" t="s">
        <v>2</v>
      </c>
    </row>
    <row r="6" spans="1:5" ht="36.75" customHeight="1">
      <c r="A6" s="344" t="s">
        <v>3</v>
      </c>
      <c r="B6" s="345"/>
      <c r="C6" s="345"/>
      <c r="D6" s="345"/>
      <c r="E6" s="346"/>
    </row>
    <row r="7" spans="1:5" ht="56.25" customHeight="1">
      <c r="A7" s="347" t="s">
        <v>14</v>
      </c>
      <c r="B7" s="349" t="s">
        <v>363</v>
      </c>
      <c r="C7" s="187" t="s">
        <v>86</v>
      </c>
      <c r="D7" s="351" t="s">
        <v>118</v>
      </c>
      <c r="E7" s="353">
        <v>10</v>
      </c>
    </row>
    <row r="8" spans="1:5" ht="63.75" customHeight="1">
      <c r="A8" s="348"/>
      <c r="B8" s="392"/>
      <c r="C8" s="183" t="s">
        <v>87</v>
      </c>
      <c r="D8" s="352"/>
      <c r="E8" s="341"/>
    </row>
    <row r="9" spans="1:5" ht="33.75" customHeight="1">
      <c r="A9" s="348" t="s">
        <v>15</v>
      </c>
      <c r="B9" s="350" t="s">
        <v>88</v>
      </c>
      <c r="C9" s="183" t="s">
        <v>478</v>
      </c>
      <c r="D9" s="352" t="s">
        <v>118</v>
      </c>
      <c r="E9" s="341">
        <v>5</v>
      </c>
    </row>
    <row r="10" spans="1:5" ht="34.5" customHeight="1">
      <c r="A10" s="348"/>
      <c r="B10" s="350"/>
      <c r="C10" s="183" t="s">
        <v>89</v>
      </c>
      <c r="D10" s="352"/>
      <c r="E10" s="341"/>
    </row>
    <row r="11" spans="1:5" ht="19.5" customHeight="1">
      <c r="A11" s="348" t="s">
        <v>16</v>
      </c>
      <c r="B11" s="350" t="s">
        <v>91</v>
      </c>
      <c r="C11" s="183" t="s">
        <v>42</v>
      </c>
      <c r="D11" s="352" t="s">
        <v>118</v>
      </c>
      <c r="E11" s="341">
        <v>5</v>
      </c>
    </row>
    <row r="12" spans="1:5" ht="31.5" customHeight="1">
      <c r="A12" s="348"/>
      <c r="B12" s="350"/>
      <c r="C12" s="183" t="s">
        <v>41</v>
      </c>
      <c r="D12" s="352"/>
      <c r="E12" s="341"/>
    </row>
    <row r="13" spans="1:5" ht="33.75" customHeight="1">
      <c r="A13" s="348" t="s">
        <v>17</v>
      </c>
      <c r="B13" s="350" t="s">
        <v>34</v>
      </c>
      <c r="C13" s="183" t="s">
        <v>42</v>
      </c>
      <c r="D13" s="352" t="s">
        <v>118</v>
      </c>
      <c r="E13" s="341">
        <v>5</v>
      </c>
    </row>
    <row r="14" spans="1:5" ht="32.25" customHeight="1">
      <c r="A14" s="348"/>
      <c r="B14" s="350"/>
      <c r="C14" s="183" t="s">
        <v>41</v>
      </c>
      <c r="D14" s="352"/>
      <c r="E14" s="341"/>
    </row>
    <row r="15" spans="1:5" ht="39" customHeight="1">
      <c r="A15" s="348" t="s">
        <v>18</v>
      </c>
      <c r="B15" s="350" t="s">
        <v>134</v>
      </c>
      <c r="C15" s="45" t="s">
        <v>137</v>
      </c>
      <c r="D15" s="352" t="s">
        <v>118</v>
      </c>
      <c r="E15" s="341">
        <v>5</v>
      </c>
    </row>
    <row r="16" spans="1:5" ht="18.75">
      <c r="A16" s="360"/>
      <c r="B16" s="354"/>
      <c r="C16" s="183" t="s">
        <v>140</v>
      </c>
      <c r="D16" s="358"/>
      <c r="E16" s="364"/>
    </row>
    <row r="17" spans="1:5" ht="25.5" customHeight="1">
      <c r="A17" s="360"/>
      <c r="B17" s="354"/>
      <c r="C17" s="183" t="s">
        <v>138</v>
      </c>
      <c r="D17" s="358"/>
      <c r="E17" s="364"/>
    </row>
    <row r="18" spans="1:5" ht="18.75">
      <c r="A18" s="360"/>
      <c r="B18" s="354"/>
      <c r="C18" s="183" t="s">
        <v>139</v>
      </c>
      <c r="D18" s="358"/>
      <c r="E18" s="364"/>
    </row>
    <row r="19" spans="1:5" ht="25.5" customHeight="1">
      <c r="A19" s="368"/>
      <c r="B19" s="374"/>
      <c r="C19" s="183" t="s">
        <v>141</v>
      </c>
      <c r="D19" s="378"/>
      <c r="E19" s="342"/>
    </row>
    <row r="20" spans="1:5" ht="26.25" customHeight="1">
      <c r="A20" s="14"/>
      <c r="B20" s="12"/>
      <c r="C20" s="12"/>
      <c r="D20" s="13" t="s">
        <v>6</v>
      </c>
      <c r="E20" s="190">
        <f>SUM(E7:E19)</f>
        <v>30</v>
      </c>
    </row>
    <row r="21" spans="1:5" ht="36.75" customHeight="1">
      <c r="A21" s="14"/>
      <c r="B21" s="12"/>
      <c r="C21" s="12"/>
      <c r="D21" s="13" t="s">
        <v>278</v>
      </c>
      <c r="E21" s="190">
        <f>E20/5</f>
        <v>6</v>
      </c>
    </row>
    <row r="22" spans="1:5" ht="49.5" customHeight="1">
      <c r="A22" s="344" t="s">
        <v>7</v>
      </c>
      <c r="B22" s="345"/>
      <c r="C22" s="345"/>
      <c r="D22" s="345"/>
      <c r="E22" s="346"/>
    </row>
    <row r="23" spans="1:5" ht="69.75" customHeight="1">
      <c r="A23" s="347" t="s">
        <v>20</v>
      </c>
      <c r="B23" s="349" t="s">
        <v>117</v>
      </c>
      <c r="C23" s="187" t="s">
        <v>124</v>
      </c>
      <c r="D23" s="351" t="s">
        <v>118</v>
      </c>
      <c r="E23" s="353">
        <v>5</v>
      </c>
    </row>
    <row r="24" spans="1:5" ht="81.75" customHeight="1">
      <c r="A24" s="348"/>
      <c r="B24" s="350"/>
      <c r="C24" s="183" t="s">
        <v>125</v>
      </c>
      <c r="D24" s="352"/>
      <c r="E24" s="341"/>
    </row>
    <row r="25" spans="1:5" ht="89.25" customHeight="1" hidden="1">
      <c r="A25" s="348"/>
      <c r="B25" s="390"/>
      <c r="C25" s="183"/>
      <c r="D25" s="351"/>
      <c r="E25" s="341"/>
    </row>
    <row r="26" spans="1:5" ht="66.75" customHeight="1" hidden="1">
      <c r="A26" s="348"/>
      <c r="B26" s="390"/>
      <c r="C26" s="183"/>
      <c r="D26" s="352"/>
      <c r="E26" s="341"/>
    </row>
    <row r="27" spans="1:5" ht="18.75">
      <c r="A27" s="348" t="s">
        <v>21</v>
      </c>
      <c r="B27" s="350" t="s">
        <v>462</v>
      </c>
      <c r="C27" s="183" t="s">
        <v>69</v>
      </c>
      <c r="D27" s="352" t="s">
        <v>118</v>
      </c>
      <c r="E27" s="341">
        <v>4</v>
      </c>
    </row>
    <row r="28" spans="1:5" ht="18.75">
      <c r="A28" s="348"/>
      <c r="B28" s="350"/>
      <c r="C28" s="183" t="s">
        <v>70</v>
      </c>
      <c r="D28" s="352"/>
      <c r="E28" s="341"/>
    </row>
    <row r="29" spans="1:5" ht="38.25" customHeight="1">
      <c r="A29" s="348"/>
      <c r="B29" s="350"/>
      <c r="C29" s="183" t="s">
        <v>516</v>
      </c>
      <c r="D29" s="352"/>
      <c r="E29" s="341"/>
    </row>
    <row r="30" spans="1:5" ht="18.75">
      <c r="A30" s="348" t="s">
        <v>22</v>
      </c>
      <c r="B30" s="350" t="s">
        <v>474</v>
      </c>
      <c r="C30" s="15" t="s">
        <v>129</v>
      </c>
      <c r="D30" s="351" t="s">
        <v>119</v>
      </c>
      <c r="E30" s="341">
        <v>2</v>
      </c>
    </row>
    <row r="31" spans="1:5" ht="22.5" customHeight="1">
      <c r="A31" s="348"/>
      <c r="B31" s="350"/>
      <c r="C31" s="15" t="s">
        <v>50</v>
      </c>
      <c r="D31" s="352"/>
      <c r="E31" s="341"/>
    </row>
    <row r="32" spans="1:5" ht="78.75" customHeight="1">
      <c r="A32" s="182" t="s">
        <v>23</v>
      </c>
      <c r="B32" s="183" t="s">
        <v>467</v>
      </c>
      <c r="C32" s="183" t="s">
        <v>486</v>
      </c>
      <c r="D32" s="185" t="s">
        <v>119</v>
      </c>
      <c r="E32" s="186">
        <v>4</v>
      </c>
    </row>
    <row r="33" spans="1:5" ht="60" customHeight="1">
      <c r="A33" s="348" t="s">
        <v>24</v>
      </c>
      <c r="B33" s="356" t="s">
        <v>468</v>
      </c>
      <c r="C33" s="183" t="s">
        <v>127</v>
      </c>
      <c r="D33" s="358" t="s">
        <v>118</v>
      </c>
      <c r="E33" s="341">
        <f>5+5</f>
        <v>10</v>
      </c>
    </row>
    <row r="34" spans="1:5" ht="54.75" customHeight="1">
      <c r="A34" s="368"/>
      <c r="B34" s="357"/>
      <c r="C34" s="184" t="s">
        <v>60</v>
      </c>
      <c r="D34" s="389"/>
      <c r="E34" s="342"/>
    </row>
    <row r="35" spans="1:5" ht="18.75">
      <c r="A35" s="14"/>
      <c r="B35" s="12"/>
      <c r="C35" s="12"/>
      <c r="D35" s="25" t="s">
        <v>6</v>
      </c>
      <c r="E35" s="194">
        <f>SUM(E23:E34)</f>
        <v>25</v>
      </c>
    </row>
    <row r="36" spans="1:5" ht="37.5">
      <c r="A36" s="14"/>
      <c r="B36" s="12"/>
      <c r="C36" s="12"/>
      <c r="D36" s="25" t="s">
        <v>278</v>
      </c>
      <c r="E36" s="194">
        <f>E35/5</f>
        <v>5</v>
      </c>
    </row>
    <row r="37" spans="1:5" ht="19.5" customHeight="1">
      <c r="A37" s="375" t="s">
        <v>9</v>
      </c>
      <c r="B37" s="376"/>
      <c r="C37" s="376"/>
      <c r="D37" s="376"/>
      <c r="E37" s="377"/>
    </row>
    <row r="38" spans="1:5" ht="19.5" customHeight="1">
      <c r="A38" s="347" t="s">
        <v>25</v>
      </c>
      <c r="B38" s="349" t="s">
        <v>32</v>
      </c>
      <c r="C38" s="226" t="s">
        <v>39</v>
      </c>
      <c r="D38" s="351" t="s">
        <v>118</v>
      </c>
      <c r="E38" s="353">
        <v>10</v>
      </c>
    </row>
    <row r="39" spans="1:5" ht="19.5" customHeight="1">
      <c r="A39" s="348"/>
      <c r="B39" s="350"/>
      <c r="C39" s="227" t="s">
        <v>460</v>
      </c>
      <c r="D39" s="352"/>
      <c r="E39" s="341"/>
    </row>
    <row r="40" spans="1:5" ht="19.5" customHeight="1">
      <c r="A40" s="348"/>
      <c r="B40" s="350"/>
      <c r="C40" s="227" t="s">
        <v>475</v>
      </c>
      <c r="D40" s="352"/>
      <c r="E40" s="341"/>
    </row>
    <row r="41" spans="1:5" ht="27" customHeight="1">
      <c r="A41" s="348" t="s">
        <v>26</v>
      </c>
      <c r="B41" s="350" t="s">
        <v>11</v>
      </c>
      <c r="C41" s="15" t="s">
        <v>55</v>
      </c>
      <c r="D41" s="351" t="s">
        <v>118</v>
      </c>
      <c r="E41" s="341">
        <v>5</v>
      </c>
    </row>
    <row r="42" spans="1:5" ht="27" customHeight="1">
      <c r="A42" s="348"/>
      <c r="B42" s="350"/>
      <c r="C42" s="15" t="s">
        <v>54</v>
      </c>
      <c r="D42" s="352"/>
      <c r="E42" s="341"/>
    </row>
    <row r="43" spans="1:5" ht="27" customHeight="1">
      <c r="A43" s="348"/>
      <c r="B43" s="350"/>
      <c r="C43" s="15" t="s">
        <v>53</v>
      </c>
      <c r="D43" s="352"/>
      <c r="E43" s="341"/>
    </row>
    <row r="44" spans="1:5" ht="37.5" customHeight="1">
      <c r="A44" s="348" t="s">
        <v>27</v>
      </c>
      <c r="B44" s="350" t="s">
        <v>12</v>
      </c>
      <c r="C44" s="183" t="s">
        <v>51</v>
      </c>
      <c r="D44" s="352" t="s">
        <v>118</v>
      </c>
      <c r="E44" s="341">
        <v>6</v>
      </c>
    </row>
    <row r="45" spans="1:5" ht="21" customHeight="1">
      <c r="A45" s="368"/>
      <c r="B45" s="374"/>
      <c r="C45" s="184" t="s">
        <v>52</v>
      </c>
      <c r="D45" s="378"/>
      <c r="E45" s="342"/>
    </row>
    <row r="46" spans="1:5" ht="19.5" customHeight="1">
      <c r="A46" s="14"/>
      <c r="B46" s="12"/>
      <c r="C46" s="12"/>
      <c r="D46" s="13" t="s">
        <v>6</v>
      </c>
      <c r="E46" s="194">
        <f>SUM(E38:E45)</f>
        <v>21</v>
      </c>
    </row>
    <row r="47" spans="1:5" ht="37.5" customHeight="1">
      <c r="A47" s="14"/>
      <c r="B47" s="12"/>
      <c r="C47" s="12"/>
      <c r="D47" s="13" t="s">
        <v>278</v>
      </c>
      <c r="E47" s="194">
        <f>E46/3</f>
        <v>7</v>
      </c>
    </row>
    <row r="48" spans="1:5" ht="19.5" customHeight="1">
      <c r="A48" s="383" t="s">
        <v>281</v>
      </c>
      <c r="B48" s="384"/>
      <c r="C48" s="384"/>
      <c r="D48" s="385"/>
      <c r="E48" s="16">
        <f>E47+E36+E21</f>
        <v>18</v>
      </c>
    </row>
    <row r="49" spans="1:5" ht="18.75">
      <c r="A49" s="386" t="s">
        <v>30</v>
      </c>
      <c r="B49" s="387"/>
      <c r="C49" s="387"/>
      <c r="D49" s="388"/>
      <c r="E49" s="35">
        <f>E48/3*10</f>
        <v>60</v>
      </c>
    </row>
  </sheetData>
  <sheetProtection/>
  <mergeCells count="59">
    <mergeCell ref="D1:E1"/>
    <mergeCell ref="A3:E3"/>
    <mergeCell ref="A6:E6"/>
    <mergeCell ref="A7:A8"/>
    <mergeCell ref="B7:B8"/>
    <mergeCell ref="D7:D8"/>
    <mergeCell ref="E7:E8"/>
    <mergeCell ref="A9:A10"/>
    <mergeCell ref="B9:B10"/>
    <mergeCell ref="D9:D10"/>
    <mergeCell ref="E9:E10"/>
    <mergeCell ref="A11:A12"/>
    <mergeCell ref="B11:B12"/>
    <mergeCell ref="D11:D12"/>
    <mergeCell ref="E11:E12"/>
    <mergeCell ref="A13:A14"/>
    <mergeCell ref="B13:B14"/>
    <mergeCell ref="D13:D14"/>
    <mergeCell ref="E13:E14"/>
    <mergeCell ref="A15:A19"/>
    <mergeCell ref="B15:B19"/>
    <mergeCell ref="D15:D19"/>
    <mergeCell ref="E15:E19"/>
    <mergeCell ref="A22:E22"/>
    <mergeCell ref="A23:A24"/>
    <mergeCell ref="B23:B24"/>
    <mergeCell ref="D23:D24"/>
    <mergeCell ref="E23:E24"/>
    <mergeCell ref="A25:A26"/>
    <mergeCell ref="B25:B26"/>
    <mergeCell ref="D25:D26"/>
    <mergeCell ref="E25:E26"/>
    <mergeCell ref="A27:A29"/>
    <mergeCell ref="B27:B29"/>
    <mergeCell ref="D27:D29"/>
    <mergeCell ref="E27:E29"/>
    <mergeCell ref="A33:A34"/>
    <mergeCell ref="B33:B34"/>
    <mergeCell ref="D33:D34"/>
    <mergeCell ref="E33:E34"/>
    <mergeCell ref="A30:A31"/>
    <mergeCell ref="B30:B31"/>
    <mergeCell ref="A48:D48"/>
    <mergeCell ref="A49:D49"/>
    <mergeCell ref="A37:E37"/>
    <mergeCell ref="A38:A40"/>
    <mergeCell ref="B38:B40"/>
    <mergeCell ref="D38:D40"/>
    <mergeCell ref="E38:E40"/>
    <mergeCell ref="A41:A43"/>
    <mergeCell ref="B41:B43"/>
    <mergeCell ref="D41:D43"/>
    <mergeCell ref="D30:D31"/>
    <mergeCell ref="E30:E31"/>
    <mergeCell ref="A44:A45"/>
    <mergeCell ref="B44:B45"/>
    <mergeCell ref="D44:D45"/>
    <mergeCell ref="E44:E45"/>
    <mergeCell ref="E41:E43"/>
  </mergeCells>
  <printOptions/>
  <pageMargins left="1.1811023622047245" right="0.3937007874015748" top="0.7874015748031497" bottom="0.7874015748031497" header="0" footer="0"/>
  <pageSetup fitToHeight="100" horizontalDpi="600" verticalDpi="600" orientation="landscape" paperSize="9" scale="71" r:id="rId1"/>
  <rowBreaks count="2" manualBreakCount="2">
    <brk id="14" max="4" man="1"/>
    <brk id="32" max="4" man="1"/>
  </rowBreaks>
</worksheet>
</file>

<file path=xl/worksheets/sheet7.xml><?xml version="1.0" encoding="utf-8"?>
<worksheet xmlns="http://schemas.openxmlformats.org/spreadsheetml/2006/main" xmlns:r="http://schemas.openxmlformats.org/officeDocument/2006/relationships">
  <sheetPr>
    <tabColor rgb="FF92D050"/>
  </sheetPr>
  <dimension ref="A1:E38"/>
  <sheetViews>
    <sheetView view="pageBreakPreview" zoomScale="80" zoomScaleNormal="60" zoomScaleSheetLayoutView="80" zoomScalePageLayoutView="0" workbookViewId="0" topLeftCell="A22">
      <selection activeCell="B6" sqref="B6:B9"/>
    </sheetView>
  </sheetViews>
  <sheetFormatPr defaultColWidth="9.140625" defaultRowHeight="15"/>
  <cols>
    <col min="1" max="1" width="9.140625" style="2" customWidth="1"/>
    <col min="2" max="2" width="60.00390625" style="9" customWidth="1"/>
    <col min="3" max="3" width="65.421875" style="9" customWidth="1"/>
    <col min="4" max="4" width="30.140625" style="9" customWidth="1"/>
    <col min="5" max="5" width="22.421875" style="9" customWidth="1"/>
    <col min="6" max="16384" width="9.140625" style="9" customWidth="1"/>
  </cols>
  <sheetData>
    <row r="1" spans="4:5" ht="78" customHeight="1">
      <c r="D1" s="403" t="s">
        <v>604</v>
      </c>
      <c r="E1" s="403"/>
    </row>
    <row r="2" spans="1:5" ht="9.75" customHeight="1" hidden="1">
      <c r="A2" s="404"/>
      <c r="B2" s="404"/>
      <c r="C2" s="404"/>
      <c r="D2" s="404"/>
      <c r="E2" s="404"/>
    </row>
    <row r="3" spans="1:5" ht="78" customHeight="1">
      <c r="A3" s="405" t="s">
        <v>364</v>
      </c>
      <c r="B3" s="405"/>
      <c r="C3" s="405"/>
      <c r="D3" s="405"/>
      <c r="E3" s="405"/>
    </row>
    <row r="4" spans="1:5" ht="85.5" customHeight="1">
      <c r="A4" s="66" t="s">
        <v>0</v>
      </c>
      <c r="B4" s="11" t="s">
        <v>131</v>
      </c>
      <c r="C4" s="11" t="s">
        <v>132</v>
      </c>
      <c r="D4" s="11" t="s">
        <v>1</v>
      </c>
      <c r="E4" s="11" t="s">
        <v>2</v>
      </c>
    </row>
    <row r="5" spans="1:5" ht="31.5" customHeight="1">
      <c r="A5" s="399" t="s">
        <v>3</v>
      </c>
      <c r="B5" s="399"/>
      <c r="C5" s="399"/>
      <c r="D5" s="399"/>
      <c r="E5" s="399"/>
    </row>
    <row r="6" spans="1:5" ht="36.75" customHeight="1">
      <c r="A6" s="347" t="s">
        <v>14</v>
      </c>
      <c r="B6" s="349" t="s">
        <v>646</v>
      </c>
      <c r="C6" s="187" t="s">
        <v>133</v>
      </c>
      <c r="D6" s="351" t="s">
        <v>118</v>
      </c>
      <c r="E6" s="353">
        <v>20</v>
      </c>
    </row>
    <row r="7" spans="1:5" ht="23.25" customHeight="1">
      <c r="A7" s="348"/>
      <c r="B7" s="350"/>
      <c r="C7" s="223" t="s">
        <v>531</v>
      </c>
      <c r="D7" s="352"/>
      <c r="E7" s="341"/>
    </row>
    <row r="8" spans="1:5" ht="21.75" customHeight="1">
      <c r="A8" s="348"/>
      <c r="B8" s="350"/>
      <c r="C8" s="223" t="s">
        <v>532</v>
      </c>
      <c r="D8" s="352"/>
      <c r="E8" s="341"/>
    </row>
    <row r="9" spans="1:5" ht="21.75" customHeight="1">
      <c r="A9" s="348"/>
      <c r="B9" s="350"/>
      <c r="C9" s="223" t="s">
        <v>533</v>
      </c>
      <c r="D9" s="352"/>
      <c r="E9" s="341"/>
    </row>
    <row r="10" spans="1:5" ht="36" customHeight="1">
      <c r="A10" s="348" t="s">
        <v>15</v>
      </c>
      <c r="B10" s="402" t="s">
        <v>470</v>
      </c>
      <c r="C10" s="183" t="s">
        <v>40</v>
      </c>
      <c r="D10" s="352" t="s">
        <v>118</v>
      </c>
      <c r="E10" s="341">
        <v>10</v>
      </c>
    </row>
    <row r="11" spans="1:5" ht="36" customHeight="1">
      <c r="A11" s="348"/>
      <c r="B11" s="402"/>
      <c r="C11" s="183" t="s">
        <v>180</v>
      </c>
      <c r="D11" s="352"/>
      <c r="E11" s="341"/>
    </row>
    <row r="12" spans="1:5" ht="36" customHeight="1">
      <c r="A12" s="348"/>
      <c r="B12" s="402"/>
      <c r="C12" s="183" t="s">
        <v>193</v>
      </c>
      <c r="D12" s="352"/>
      <c r="E12" s="341"/>
    </row>
    <row r="13" spans="1:5" ht="63" customHeight="1">
      <c r="A13" s="348" t="s">
        <v>16</v>
      </c>
      <c r="B13" s="402" t="s">
        <v>68</v>
      </c>
      <c r="C13" s="223" t="s">
        <v>473</v>
      </c>
      <c r="D13" s="352" t="s">
        <v>118</v>
      </c>
      <c r="E13" s="341">
        <v>5</v>
      </c>
    </row>
    <row r="14" spans="1:5" ht="45" customHeight="1">
      <c r="A14" s="348"/>
      <c r="B14" s="402"/>
      <c r="C14" s="223" t="s">
        <v>471</v>
      </c>
      <c r="D14" s="352"/>
      <c r="E14" s="341"/>
    </row>
    <row r="15" spans="1:5" ht="18.75">
      <c r="A15" s="348" t="s">
        <v>17</v>
      </c>
      <c r="B15" s="350" t="s">
        <v>149</v>
      </c>
      <c r="C15" s="223" t="s">
        <v>60</v>
      </c>
      <c r="D15" s="352" t="s">
        <v>118</v>
      </c>
      <c r="E15" s="341">
        <v>10</v>
      </c>
    </row>
    <row r="16" spans="1:5" ht="37.5">
      <c r="A16" s="348"/>
      <c r="B16" s="350"/>
      <c r="C16" s="42" t="s">
        <v>64</v>
      </c>
      <c r="D16" s="352"/>
      <c r="E16" s="341"/>
    </row>
    <row r="17" spans="1:5" ht="36" customHeight="1">
      <c r="A17" s="348" t="s">
        <v>18</v>
      </c>
      <c r="B17" s="350" t="s">
        <v>481</v>
      </c>
      <c r="C17" s="183" t="s">
        <v>194</v>
      </c>
      <c r="D17" s="352" t="s">
        <v>118</v>
      </c>
      <c r="E17" s="341">
        <v>5</v>
      </c>
    </row>
    <row r="18" spans="1:5" ht="37.5">
      <c r="A18" s="348"/>
      <c r="B18" s="350"/>
      <c r="C18" s="183" t="s">
        <v>472</v>
      </c>
      <c r="D18" s="352"/>
      <c r="E18" s="341"/>
    </row>
    <row r="19" spans="1:5" ht="27.75" customHeight="1">
      <c r="A19" s="361" t="s">
        <v>19</v>
      </c>
      <c r="B19" s="355" t="s">
        <v>79</v>
      </c>
      <c r="C19" s="183" t="s">
        <v>195</v>
      </c>
      <c r="D19" s="359" t="s">
        <v>118</v>
      </c>
      <c r="E19" s="365">
        <v>10</v>
      </c>
    </row>
    <row r="20" spans="1:5" ht="35.25" customHeight="1">
      <c r="A20" s="348"/>
      <c r="B20" s="350"/>
      <c r="C20" s="183" t="s">
        <v>136</v>
      </c>
      <c r="D20" s="352"/>
      <c r="E20" s="341"/>
    </row>
    <row r="21" spans="1:5" s="71" customFormat="1" ht="30" customHeight="1">
      <c r="A21" s="68"/>
      <c r="B21" s="69"/>
      <c r="C21" s="69"/>
      <c r="D21" s="70" t="s">
        <v>6</v>
      </c>
      <c r="E21" s="197">
        <f>SUM(E6:E20)</f>
        <v>60</v>
      </c>
    </row>
    <row r="22" spans="1:5" ht="37.5" customHeight="1">
      <c r="A22" s="399" t="s">
        <v>7</v>
      </c>
      <c r="B22" s="399"/>
      <c r="C22" s="399"/>
      <c r="D22" s="399"/>
      <c r="E22" s="399"/>
    </row>
    <row r="23" spans="1:5" ht="58.5" customHeight="1">
      <c r="A23" s="347" t="s">
        <v>20</v>
      </c>
      <c r="B23" s="349" t="s">
        <v>456</v>
      </c>
      <c r="C23" s="187" t="s">
        <v>65</v>
      </c>
      <c r="D23" s="351" t="s">
        <v>118</v>
      </c>
      <c r="E23" s="401">
        <v>5</v>
      </c>
    </row>
    <row r="24" spans="1:5" ht="45.75" customHeight="1">
      <c r="A24" s="348"/>
      <c r="B24" s="350"/>
      <c r="C24" s="183" t="s">
        <v>43</v>
      </c>
      <c r="D24" s="352"/>
      <c r="E24" s="365"/>
    </row>
    <row r="25" spans="1:5" ht="66.75" customHeight="1">
      <c r="A25" s="348" t="s">
        <v>21</v>
      </c>
      <c r="B25" s="354" t="s">
        <v>66</v>
      </c>
      <c r="C25" s="183" t="s">
        <v>42</v>
      </c>
      <c r="D25" s="352" t="s">
        <v>119</v>
      </c>
      <c r="E25" s="341">
        <v>5</v>
      </c>
    </row>
    <row r="26" spans="1:5" ht="56.25" customHeight="1">
      <c r="A26" s="348"/>
      <c r="B26" s="355"/>
      <c r="C26" s="183" t="s">
        <v>41</v>
      </c>
      <c r="D26" s="352"/>
      <c r="E26" s="341"/>
    </row>
    <row r="27" spans="1:5" ht="53.25" customHeight="1">
      <c r="A27" s="348" t="s">
        <v>22</v>
      </c>
      <c r="B27" s="366" t="s">
        <v>465</v>
      </c>
      <c r="C27" s="223" t="s">
        <v>130</v>
      </c>
      <c r="D27" s="352" t="s">
        <v>119</v>
      </c>
      <c r="E27" s="341">
        <v>5</v>
      </c>
    </row>
    <row r="28" spans="1:5" ht="70.5" customHeight="1">
      <c r="A28" s="348"/>
      <c r="B28" s="367"/>
      <c r="C28" s="223" t="s">
        <v>41</v>
      </c>
      <c r="D28" s="352"/>
      <c r="E28" s="341"/>
    </row>
    <row r="29" spans="1:5" ht="42" customHeight="1">
      <c r="A29" s="348" t="s">
        <v>23</v>
      </c>
      <c r="B29" s="350" t="s">
        <v>457</v>
      </c>
      <c r="C29" s="183" t="s">
        <v>57</v>
      </c>
      <c r="D29" s="352" t="s">
        <v>119</v>
      </c>
      <c r="E29" s="341">
        <v>5</v>
      </c>
    </row>
    <row r="30" spans="1:5" ht="26.25" customHeight="1">
      <c r="A30" s="368"/>
      <c r="B30" s="374"/>
      <c r="C30" s="184" t="s">
        <v>56</v>
      </c>
      <c r="D30" s="352"/>
      <c r="E30" s="342"/>
    </row>
    <row r="31" spans="1:5" ht="18.75">
      <c r="A31" s="14"/>
      <c r="B31" s="12"/>
      <c r="C31" s="12"/>
      <c r="D31" s="13" t="s">
        <v>6</v>
      </c>
      <c r="E31" s="194">
        <f>SUM(E23:E30)</f>
        <v>20</v>
      </c>
    </row>
    <row r="32" spans="1:5" ht="21.75" customHeight="1">
      <c r="A32" s="399" t="s">
        <v>9</v>
      </c>
      <c r="B32" s="399"/>
      <c r="C32" s="399"/>
      <c r="D32" s="399"/>
      <c r="E32" s="399"/>
    </row>
    <row r="33" spans="1:5" ht="27" customHeight="1">
      <c r="A33" s="348" t="s">
        <v>25</v>
      </c>
      <c r="B33" s="366" t="s">
        <v>565</v>
      </c>
      <c r="C33" s="225" t="s">
        <v>46</v>
      </c>
      <c r="D33" s="352" t="s">
        <v>119</v>
      </c>
      <c r="E33" s="341">
        <v>10</v>
      </c>
    </row>
    <row r="34" spans="1:5" ht="132.75" customHeight="1">
      <c r="A34" s="360"/>
      <c r="B34" s="400"/>
      <c r="C34" s="223" t="s">
        <v>47</v>
      </c>
      <c r="D34" s="358"/>
      <c r="E34" s="364"/>
    </row>
    <row r="35" spans="1:5" ht="27" customHeight="1">
      <c r="A35" s="393" t="s">
        <v>26</v>
      </c>
      <c r="B35" s="395" t="s">
        <v>459</v>
      </c>
      <c r="C35" s="223" t="s">
        <v>48</v>
      </c>
      <c r="D35" s="352" t="s">
        <v>119</v>
      </c>
      <c r="E35" s="397">
        <v>10</v>
      </c>
    </row>
    <row r="36" spans="1:5" ht="29.25" customHeight="1">
      <c r="A36" s="394"/>
      <c r="B36" s="396"/>
      <c r="C36" s="224" t="s">
        <v>61</v>
      </c>
      <c r="D36" s="358"/>
      <c r="E36" s="398"/>
    </row>
    <row r="37" spans="1:5" ht="29.25" customHeight="1">
      <c r="A37" s="14"/>
      <c r="B37" s="12"/>
      <c r="C37" s="12"/>
      <c r="D37" s="153" t="s">
        <v>6</v>
      </c>
      <c r="E37" s="190">
        <f>SUM(E33:E36)</f>
        <v>20</v>
      </c>
    </row>
    <row r="38" spans="1:5" ht="36" customHeight="1">
      <c r="A38" s="113"/>
      <c r="B38" s="113"/>
      <c r="C38" s="113"/>
      <c r="D38" s="113" t="s">
        <v>13</v>
      </c>
      <c r="E38" s="190">
        <f>E37+E31+E21</f>
        <v>100</v>
      </c>
    </row>
  </sheetData>
  <sheetProtection/>
  <mergeCells count="54">
    <mergeCell ref="D1:E1"/>
    <mergeCell ref="A2:E2"/>
    <mergeCell ref="A3:E3"/>
    <mergeCell ref="A5:E5"/>
    <mergeCell ref="A6:A9"/>
    <mergeCell ref="B6:B9"/>
    <mergeCell ref="D6:D9"/>
    <mergeCell ref="E6:E9"/>
    <mergeCell ref="A10:A12"/>
    <mergeCell ref="B10:B12"/>
    <mergeCell ref="D10:D12"/>
    <mergeCell ref="E10:E12"/>
    <mergeCell ref="A13:A14"/>
    <mergeCell ref="B13:B14"/>
    <mergeCell ref="D13:D14"/>
    <mergeCell ref="E13:E14"/>
    <mergeCell ref="A15:A16"/>
    <mergeCell ref="B15:B16"/>
    <mergeCell ref="D15:D16"/>
    <mergeCell ref="E15:E16"/>
    <mergeCell ref="A17:A18"/>
    <mergeCell ref="B17:B18"/>
    <mergeCell ref="D17:D18"/>
    <mergeCell ref="E17:E18"/>
    <mergeCell ref="E27:E28"/>
    <mergeCell ref="A19:A20"/>
    <mergeCell ref="B19:B20"/>
    <mergeCell ref="D19:D20"/>
    <mergeCell ref="E19:E20"/>
    <mergeCell ref="A22:E22"/>
    <mergeCell ref="A23:A24"/>
    <mergeCell ref="B23:B24"/>
    <mergeCell ref="D23:D24"/>
    <mergeCell ref="E23:E24"/>
    <mergeCell ref="B33:B34"/>
    <mergeCell ref="D33:D34"/>
    <mergeCell ref="E33:E34"/>
    <mergeCell ref="A25:A26"/>
    <mergeCell ref="B25:B26"/>
    <mergeCell ref="D25:D26"/>
    <mergeCell ref="E25:E26"/>
    <mergeCell ref="A27:A28"/>
    <mergeCell ref="B27:B28"/>
    <mergeCell ref="D27:D28"/>
    <mergeCell ref="A35:A36"/>
    <mergeCell ref="B35:B36"/>
    <mergeCell ref="D35:D36"/>
    <mergeCell ref="E35:E36"/>
    <mergeCell ref="A29:A30"/>
    <mergeCell ref="B29:B30"/>
    <mergeCell ref="D29:D30"/>
    <mergeCell ref="E29:E30"/>
    <mergeCell ref="A32:E32"/>
    <mergeCell ref="A33:A34"/>
  </mergeCells>
  <printOptions/>
  <pageMargins left="1.1811023622047245" right="0.3937007874015748" top="0.7874015748031497" bottom="0.7874015748031497" header="0.2362204724409449" footer="0.1968503937007874"/>
  <pageSetup fitToHeight="100" horizontalDpi="600" verticalDpi="600" orientation="landscape" paperSize="9" scale="68" r:id="rId1"/>
  <rowBreaks count="1" manualBreakCount="1">
    <brk id="16" max="4" man="1"/>
  </rowBreaks>
</worksheet>
</file>

<file path=xl/worksheets/sheet8.xml><?xml version="1.0" encoding="utf-8"?>
<worksheet xmlns="http://schemas.openxmlformats.org/spreadsheetml/2006/main" xmlns:r="http://schemas.openxmlformats.org/officeDocument/2006/relationships">
  <sheetPr>
    <tabColor rgb="FF92D050"/>
  </sheetPr>
  <dimension ref="A1:E48"/>
  <sheetViews>
    <sheetView view="pageBreakPreview" zoomScale="82" zoomScaleNormal="60" zoomScaleSheetLayoutView="82" zoomScalePageLayoutView="0" workbookViewId="0" topLeftCell="A36">
      <selection activeCell="D1" sqref="D1:E1"/>
    </sheetView>
  </sheetViews>
  <sheetFormatPr defaultColWidth="9.140625" defaultRowHeight="15"/>
  <cols>
    <col min="1" max="1" width="9.140625" style="2" customWidth="1"/>
    <col min="2" max="2" width="62.00390625" style="9" customWidth="1"/>
    <col min="3" max="3" width="65.421875" style="9" customWidth="1"/>
    <col min="4" max="4" width="32.57421875" style="9" customWidth="1"/>
    <col min="5" max="5" width="19.00390625" style="9" customWidth="1"/>
    <col min="6" max="16384" width="9.140625" style="9" customWidth="1"/>
  </cols>
  <sheetData>
    <row r="1" spans="4:5" ht="84" customHeight="1">
      <c r="D1" s="362" t="s">
        <v>605</v>
      </c>
      <c r="E1" s="362"/>
    </row>
    <row r="2" spans="1:5" ht="2.25" customHeight="1" hidden="1">
      <c r="A2" s="404"/>
      <c r="B2" s="404"/>
      <c r="C2" s="404"/>
      <c r="D2" s="404"/>
      <c r="E2" s="404"/>
    </row>
    <row r="3" spans="1:5" ht="71.25" customHeight="1">
      <c r="A3" s="405" t="s">
        <v>365</v>
      </c>
      <c r="B3" s="405"/>
      <c r="C3" s="405"/>
      <c r="D3" s="405"/>
      <c r="E3" s="405"/>
    </row>
    <row r="4" spans="1:5" ht="105.75" customHeight="1">
      <c r="A4" s="10" t="s">
        <v>0</v>
      </c>
      <c r="B4" s="11" t="s">
        <v>131</v>
      </c>
      <c r="C4" s="11" t="s">
        <v>132</v>
      </c>
      <c r="D4" s="11" t="s">
        <v>1</v>
      </c>
      <c r="E4" s="11" t="s">
        <v>2</v>
      </c>
    </row>
    <row r="5" spans="1:5" ht="27" customHeight="1">
      <c r="A5" s="399" t="s">
        <v>3</v>
      </c>
      <c r="B5" s="399"/>
      <c r="C5" s="399"/>
      <c r="D5" s="399"/>
      <c r="E5" s="399"/>
    </row>
    <row r="6" spans="1:5" ht="62.25" customHeight="1">
      <c r="A6" s="347" t="s">
        <v>14</v>
      </c>
      <c r="B6" s="412" t="s">
        <v>185</v>
      </c>
      <c r="C6" s="187" t="s">
        <v>186</v>
      </c>
      <c r="D6" s="351" t="s">
        <v>118</v>
      </c>
      <c r="E6" s="353">
        <v>10</v>
      </c>
    </row>
    <row r="7" spans="1:5" ht="37.5" customHeight="1">
      <c r="A7" s="348"/>
      <c r="B7" s="390"/>
      <c r="C7" s="183" t="s">
        <v>60</v>
      </c>
      <c r="D7" s="352"/>
      <c r="E7" s="341"/>
    </row>
    <row r="8" spans="1:5" ht="35.25" customHeight="1" hidden="1">
      <c r="A8" s="348"/>
      <c r="B8" s="350"/>
      <c r="C8" s="183"/>
      <c r="D8" s="352"/>
      <c r="E8" s="341"/>
    </row>
    <row r="9" spans="1:5" ht="36.75" customHeight="1" hidden="1">
      <c r="A9" s="348"/>
      <c r="B9" s="350"/>
      <c r="C9" s="183"/>
      <c r="D9" s="352"/>
      <c r="E9" s="341"/>
    </row>
    <row r="10" spans="1:5" ht="41.25" customHeight="1" hidden="1">
      <c r="A10" s="348"/>
      <c r="B10" s="350"/>
      <c r="C10" s="183"/>
      <c r="D10" s="352"/>
      <c r="E10" s="341"/>
    </row>
    <row r="11" spans="1:5" ht="18.75">
      <c r="A11" s="348" t="s">
        <v>15</v>
      </c>
      <c r="B11" s="350" t="s">
        <v>196</v>
      </c>
      <c r="C11" s="183" t="s">
        <v>197</v>
      </c>
      <c r="D11" s="352" t="s">
        <v>118</v>
      </c>
      <c r="E11" s="341">
        <v>5</v>
      </c>
    </row>
    <row r="12" spans="1:5" ht="18.75">
      <c r="A12" s="348"/>
      <c r="B12" s="350"/>
      <c r="C12" s="183" t="s">
        <v>490</v>
      </c>
      <c r="D12" s="352"/>
      <c r="E12" s="341"/>
    </row>
    <row r="13" spans="1:5" ht="18.75">
      <c r="A13" s="348"/>
      <c r="B13" s="350"/>
      <c r="C13" s="183" t="s">
        <v>488</v>
      </c>
      <c r="D13" s="352"/>
      <c r="E13" s="341"/>
    </row>
    <row r="14" spans="1:5" ht="18.75">
      <c r="A14" s="348"/>
      <c r="B14" s="350"/>
      <c r="C14" s="183" t="s">
        <v>491</v>
      </c>
      <c r="D14" s="352"/>
      <c r="E14" s="341"/>
    </row>
    <row r="15" spans="1:5" ht="18.75">
      <c r="A15" s="348" t="s">
        <v>16</v>
      </c>
      <c r="B15" s="350" t="s">
        <v>34</v>
      </c>
      <c r="C15" s="183" t="s">
        <v>42</v>
      </c>
      <c r="D15" s="352" t="s">
        <v>118</v>
      </c>
      <c r="E15" s="341">
        <v>5</v>
      </c>
    </row>
    <row r="16" spans="1:5" ht="37.5" customHeight="1">
      <c r="A16" s="348"/>
      <c r="B16" s="350"/>
      <c r="C16" s="183" t="s">
        <v>489</v>
      </c>
      <c r="D16" s="352"/>
      <c r="E16" s="341"/>
    </row>
    <row r="17" spans="1:5" ht="30" customHeight="1">
      <c r="A17" s="348" t="s">
        <v>17</v>
      </c>
      <c r="B17" s="350" t="s">
        <v>366</v>
      </c>
      <c r="C17" s="183" t="s">
        <v>367</v>
      </c>
      <c r="D17" s="352" t="s">
        <v>118</v>
      </c>
      <c r="E17" s="341">
        <v>5</v>
      </c>
    </row>
    <row r="18" spans="1:5" ht="55.5" customHeight="1">
      <c r="A18" s="348"/>
      <c r="B18" s="350"/>
      <c r="C18" s="183" t="s">
        <v>368</v>
      </c>
      <c r="D18" s="352"/>
      <c r="E18" s="341"/>
    </row>
    <row r="19" spans="1:5" ht="56.25">
      <c r="A19" s="182" t="s">
        <v>18</v>
      </c>
      <c r="B19" s="183" t="s">
        <v>88</v>
      </c>
      <c r="C19" s="183" t="s">
        <v>517</v>
      </c>
      <c r="D19" s="185" t="s">
        <v>118</v>
      </c>
      <c r="E19" s="186">
        <v>5</v>
      </c>
    </row>
    <row r="20" spans="1:5" ht="31.5" customHeight="1">
      <c r="A20" s="14"/>
      <c r="B20" s="12"/>
      <c r="C20" s="12"/>
      <c r="D20" s="17" t="s">
        <v>6</v>
      </c>
      <c r="E20" s="194">
        <f>SUM(E6:E19)</f>
        <v>30</v>
      </c>
    </row>
    <row r="21" spans="1:5" ht="32.25" customHeight="1">
      <c r="A21" s="14"/>
      <c r="B21" s="12"/>
      <c r="C21" s="12"/>
      <c r="D21" s="17" t="s">
        <v>278</v>
      </c>
      <c r="E21" s="21">
        <f>E20/5</f>
        <v>6</v>
      </c>
    </row>
    <row r="22" spans="1:5" ht="22.5" customHeight="1">
      <c r="A22" s="411" t="s">
        <v>7</v>
      </c>
      <c r="B22" s="411"/>
      <c r="C22" s="411"/>
      <c r="D22" s="411"/>
      <c r="E22" s="411"/>
    </row>
    <row r="23" spans="1:5" ht="84.75" customHeight="1">
      <c r="A23" s="347" t="s">
        <v>20</v>
      </c>
      <c r="B23" s="349" t="s">
        <v>117</v>
      </c>
      <c r="C23" s="226" t="s">
        <v>479</v>
      </c>
      <c r="D23" s="351" t="s">
        <v>118</v>
      </c>
      <c r="E23" s="353">
        <v>4</v>
      </c>
    </row>
    <row r="24" spans="1:5" ht="36.75" customHeight="1">
      <c r="A24" s="348"/>
      <c r="B24" s="350"/>
      <c r="C24" s="227" t="s">
        <v>480</v>
      </c>
      <c r="D24" s="352"/>
      <c r="E24" s="341"/>
    </row>
    <row r="25" spans="1:5" ht="85.5" customHeight="1" hidden="1">
      <c r="A25" s="360"/>
      <c r="B25" s="366"/>
      <c r="C25" s="183"/>
      <c r="D25" s="406"/>
      <c r="E25" s="364"/>
    </row>
    <row r="26" spans="1:5" ht="60" customHeight="1" hidden="1">
      <c r="A26" s="361"/>
      <c r="B26" s="367"/>
      <c r="C26" s="183"/>
      <c r="D26" s="359"/>
      <c r="E26" s="365"/>
    </row>
    <row r="27" spans="1:5" ht="24.75" customHeight="1" hidden="1">
      <c r="A27" s="360"/>
      <c r="B27" s="354"/>
      <c r="C27" s="183"/>
      <c r="D27" s="358"/>
      <c r="E27" s="364"/>
    </row>
    <row r="28" spans="1:5" ht="24.75" customHeight="1" hidden="1">
      <c r="A28" s="407"/>
      <c r="B28" s="408"/>
      <c r="C28" s="183"/>
      <c r="D28" s="409"/>
      <c r="E28" s="410"/>
    </row>
    <row r="29" spans="1:5" ht="24.75" customHeight="1" hidden="1">
      <c r="A29" s="361"/>
      <c r="B29" s="355"/>
      <c r="C29" s="183"/>
      <c r="D29" s="359"/>
      <c r="E29" s="365"/>
    </row>
    <row r="30" spans="1:5" ht="82.5" customHeight="1">
      <c r="A30" s="182" t="s">
        <v>21</v>
      </c>
      <c r="B30" s="193" t="s">
        <v>467</v>
      </c>
      <c r="C30" s="183" t="s">
        <v>486</v>
      </c>
      <c r="D30" s="185" t="s">
        <v>118</v>
      </c>
      <c r="E30" s="186">
        <v>4</v>
      </c>
    </row>
    <row r="31" spans="1:5" ht="54" customHeight="1">
      <c r="A31" s="348" t="s">
        <v>22</v>
      </c>
      <c r="B31" s="356" t="s">
        <v>468</v>
      </c>
      <c r="C31" s="183" t="s">
        <v>126</v>
      </c>
      <c r="D31" s="351" t="s">
        <v>118</v>
      </c>
      <c r="E31" s="341">
        <v>10</v>
      </c>
    </row>
    <row r="32" spans="1:5" ht="51" customHeight="1">
      <c r="A32" s="368"/>
      <c r="B32" s="357"/>
      <c r="C32" s="184" t="s">
        <v>60</v>
      </c>
      <c r="D32" s="352"/>
      <c r="E32" s="342"/>
    </row>
    <row r="33" spans="1:5" ht="27" customHeight="1">
      <c r="A33" s="348" t="s">
        <v>23</v>
      </c>
      <c r="B33" s="350" t="s">
        <v>474</v>
      </c>
      <c r="C33" s="15" t="s">
        <v>50</v>
      </c>
      <c r="D33" s="351" t="s">
        <v>119</v>
      </c>
      <c r="E33" s="341">
        <v>2</v>
      </c>
    </row>
    <row r="34" spans="1:5" ht="18.75">
      <c r="A34" s="348"/>
      <c r="B34" s="350"/>
      <c r="C34" s="15" t="s">
        <v>129</v>
      </c>
      <c r="D34" s="352"/>
      <c r="E34" s="341"/>
    </row>
    <row r="35" spans="1:5" ht="18.75">
      <c r="A35" s="14"/>
      <c r="B35" s="12"/>
      <c r="C35" s="12"/>
      <c r="D35" s="25" t="s">
        <v>6</v>
      </c>
      <c r="E35" s="194">
        <f>SUM(E23:E34)</f>
        <v>20</v>
      </c>
    </row>
    <row r="36" spans="1:5" ht="36.75" customHeight="1">
      <c r="A36" s="14"/>
      <c r="B36" s="12"/>
      <c r="C36" s="12"/>
      <c r="D36" s="17" t="s">
        <v>278</v>
      </c>
      <c r="E36" s="21">
        <f>E35/4</f>
        <v>5</v>
      </c>
    </row>
    <row r="37" spans="1:5" ht="18.75">
      <c r="A37" s="344" t="s">
        <v>9</v>
      </c>
      <c r="B37" s="345"/>
      <c r="C37" s="345"/>
      <c r="D37" s="345"/>
      <c r="E37" s="346"/>
    </row>
    <row r="38" spans="1:5" ht="20.25" customHeight="1">
      <c r="A38" s="347" t="s">
        <v>25</v>
      </c>
      <c r="B38" s="349" t="s">
        <v>32</v>
      </c>
      <c r="C38" s="226" t="s">
        <v>39</v>
      </c>
      <c r="D38" s="351" t="s">
        <v>118</v>
      </c>
      <c r="E38" s="353">
        <v>10</v>
      </c>
    </row>
    <row r="39" spans="1:5" ht="20.25" customHeight="1">
      <c r="A39" s="361"/>
      <c r="B39" s="355"/>
      <c r="C39" s="227" t="s">
        <v>460</v>
      </c>
      <c r="D39" s="359"/>
      <c r="E39" s="365"/>
    </row>
    <row r="40" spans="1:5" ht="18.75">
      <c r="A40" s="348"/>
      <c r="B40" s="350"/>
      <c r="C40" s="227" t="s">
        <v>475</v>
      </c>
      <c r="D40" s="352"/>
      <c r="E40" s="341"/>
    </row>
    <row r="41" spans="1:5" ht="66.75" customHeight="1">
      <c r="A41" s="181" t="s">
        <v>26</v>
      </c>
      <c r="B41" s="191" t="s">
        <v>12</v>
      </c>
      <c r="C41" s="15" t="s">
        <v>499</v>
      </c>
      <c r="D41" s="196" t="s">
        <v>118</v>
      </c>
      <c r="E41" s="180">
        <v>5</v>
      </c>
    </row>
    <row r="42" spans="1:5" ht="21" customHeight="1">
      <c r="A42" s="348" t="s">
        <v>27</v>
      </c>
      <c r="B42" s="350" t="s">
        <v>11</v>
      </c>
      <c r="C42" s="15" t="s">
        <v>55</v>
      </c>
      <c r="D42" s="352" t="s">
        <v>118</v>
      </c>
      <c r="E42" s="341">
        <v>6</v>
      </c>
    </row>
    <row r="43" spans="1:5" ht="21" customHeight="1">
      <c r="A43" s="348"/>
      <c r="B43" s="350"/>
      <c r="C43" s="15" t="s">
        <v>192</v>
      </c>
      <c r="D43" s="352"/>
      <c r="E43" s="341"/>
    </row>
    <row r="44" spans="1:5" ht="21" customHeight="1">
      <c r="A44" s="368"/>
      <c r="B44" s="374"/>
      <c r="C44" s="74" t="s">
        <v>509</v>
      </c>
      <c r="D44" s="378"/>
      <c r="E44" s="342"/>
    </row>
    <row r="45" spans="1:5" ht="18.75">
      <c r="A45" s="14"/>
      <c r="B45" s="12"/>
      <c r="C45" s="12"/>
      <c r="D45" s="13" t="s">
        <v>6</v>
      </c>
      <c r="E45" s="194">
        <f>SUM(E38:E44)</f>
        <v>21</v>
      </c>
    </row>
    <row r="46" spans="1:5" ht="27.75" customHeight="1">
      <c r="A46" s="14"/>
      <c r="B46" s="12"/>
      <c r="C46" s="12"/>
      <c r="D46" s="17" t="s">
        <v>278</v>
      </c>
      <c r="E46" s="21">
        <f>E45/3</f>
        <v>7</v>
      </c>
    </row>
    <row r="47" spans="1:5" ht="27" customHeight="1">
      <c r="A47" s="14"/>
      <c r="B47" s="12"/>
      <c r="C47" s="383" t="s">
        <v>281</v>
      </c>
      <c r="D47" s="385"/>
      <c r="E47" s="21">
        <f>E21+E36+E46</f>
        <v>18</v>
      </c>
    </row>
    <row r="48" spans="1:5" ht="25.5" customHeight="1">
      <c r="A48" s="343" t="s">
        <v>30</v>
      </c>
      <c r="B48" s="343"/>
      <c r="C48" s="343"/>
      <c r="D48" s="343"/>
      <c r="E48" s="18">
        <f>E47/3*10</f>
        <v>60</v>
      </c>
    </row>
  </sheetData>
  <sheetProtection/>
  <mergeCells count="56">
    <mergeCell ref="E11:E14"/>
    <mergeCell ref="D1:E1"/>
    <mergeCell ref="A2:E2"/>
    <mergeCell ref="A3:E3"/>
    <mergeCell ref="A5:E5"/>
    <mergeCell ref="A6:A7"/>
    <mergeCell ref="B6:B7"/>
    <mergeCell ref="D6:D7"/>
    <mergeCell ref="E6:E7"/>
    <mergeCell ref="B17:B18"/>
    <mergeCell ref="D17:D18"/>
    <mergeCell ref="E17:E18"/>
    <mergeCell ref="A8:A10"/>
    <mergeCell ref="B8:B10"/>
    <mergeCell ref="D8:D10"/>
    <mergeCell ref="E8:E10"/>
    <mergeCell ref="A11:A14"/>
    <mergeCell ref="B11:B14"/>
    <mergeCell ref="D11:D14"/>
    <mergeCell ref="A22:E22"/>
    <mergeCell ref="A23:A24"/>
    <mergeCell ref="B23:B24"/>
    <mergeCell ref="D23:D24"/>
    <mergeCell ref="E23:E24"/>
    <mergeCell ref="A15:A16"/>
    <mergeCell ref="B15:B16"/>
    <mergeCell ref="D15:D16"/>
    <mergeCell ref="E15:E16"/>
    <mergeCell ref="A17:A18"/>
    <mergeCell ref="A25:A26"/>
    <mergeCell ref="B25:B26"/>
    <mergeCell ref="D25:D26"/>
    <mergeCell ref="E25:E26"/>
    <mergeCell ref="A27:A29"/>
    <mergeCell ref="B27:B29"/>
    <mergeCell ref="D27:D29"/>
    <mergeCell ref="E27:E29"/>
    <mergeCell ref="C47:D47"/>
    <mergeCell ref="A48:D48"/>
    <mergeCell ref="A31:A32"/>
    <mergeCell ref="B31:B32"/>
    <mergeCell ref="D31:D32"/>
    <mergeCell ref="E31:E32"/>
    <mergeCell ref="A37:E37"/>
    <mergeCell ref="A38:A40"/>
    <mergeCell ref="B38:B40"/>
    <mergeCell ref="D38:D40"/>
    <mergeCell ref="B33:B34"/>
    <mergeCell ref="D33:D34"/>
    <mergeCell ref="E33:E34"/>
    <mergeCell ref="A42:A44"/>
    <mergeCell ref="B42:B44"/>
    <mergeCell ref="D42:D44"/>
    <mergeCell ref="E42:E44"/>
    <mergeCell ref="E38:E40"/>
    <mergeCell ref="A33:A34"/>
  </mergeCells>
  <printOptions/>
  <pageMargins left="1.1811023622047245" right="0.3937007874015748" top="0.7874015748031497" bottom="0.7874015748031497" header="0" footer="0"/>
  <pageSetup fitToHeight="100" horizontalDpi="600" verticalDpi="600" orientation="landscape" paperSize="9" scale="68" r:id="rId1"/>
  <rowBreaks count="1" manualBreakCount="1">
    <brk id="41" max="4" man="1"/>
  </rowBreaks>
</worksheet>
</file>

<file path=xl/worksheets/sheet9.xml><?xml version="1.0" encoding="utf-8"?>
<worksheet xmlns="http://schemas.openxmlformats.org/spreadsheetml/2006/main" xmlns:r="http://schemas.openxmlformats.org/officeDocument/2006/relationships">
  <sheetPr>
    <tabColor rgb="FF00B0F0"/>
  </sheetPr>
  <dimension ref="A1:E52"/>
  <sheetViews>
    <sheetView view="pageBreakPreview" zoomScale="81" zoomScaleNormal="60" zoomScaleSheetLayoutView="81" zoomScalePageLayoutView="0" workbookViewId="0" topLeftCell="A34">
      <selection activeCell="B6" sqref="B6:B9"/>
    </sheetView>
  </sheetViews>
  <sheetFormatPr defaultColWidth="9.140625" defaultRowHeight="15"/>
  <cols>
    <col min="1" max="1" width="9.140625" style="2" customWidth="1"/>
    <col min="2" max="2" width="58.7109375" style="9" customWidth="1"/>
    <col min="3" max="3" width="65.421875" style="9" customWidth="1"/>
    <col min="4" max="4" width="27.57421875" style="9" customWidth="1"/>
    <col min="5" max="5" width="23.421875" style="24" customWidth="1"/>
    <col min="6" max="16384" width="9.140625" style="9" customWidth="1"/>
  </cols>
  <sheetData>
    <row r="1" spans="4:5" ht="92.25" customHeight="1">
      <c r="D1" s="362" t="s">
        <v>606</v>
      </c>
      <c r="E1" s="362"/>
    </row>
    <row r="2" spans="1:5" ht="9.75" customHeight="1">
      <c r="A2" s="448"/>
      <c r="B2" s="448"/>
      <c r="C2" s="448"/>
      <c r="D2" s="448"/>
      <c r="E2" s="448"/>
    </row>
    <row r="3" spans="1:5" ht="63" customHeight="1">
      <c r="A3" s="449" t="s">
        <v>369</v>
      </c>
      <c r="B3" s="449"/>
      <c r="C3" s="449"/>
      <c r="D3" s="449"/>
      <c r="E3" s="449"/>
    </row>
    <row r="4" spans="1:5" ht="108" customHeight="1">
      <c r="A4" s="10" t="s">
        <v>92</v>
      </c>
      <c r="B4" s="11" t="s">
        <v>142</v>
      </c>
      <c r="C4" s="11" t="s">
        <v>143</v>
      </c>
      <c r="D4" s="11" t="s">
        <v>1</v>
      </c>
      <c r="E4" s="11" t="s">
        <v>2</v>
      </c>
    </row>
    <row r="5" spans="1:5" ht="29.25" customHeight="1">
      <c r="A5" s="399" t="s">
        <v>144</v>
      </c>
      <c r="B5" s="399"/>
      <c r="C5" s="399"/>
      <c r="D5" s="399"/>
      <c r="E5" s="399"/>
    </row>
    <row r="6" spans="1:5" ht="21" customHeight="1">
      <c r="A6" s="347" t="s">
        <v>14</v>
      </c>
      <c r="B6" s="349" t="s">
        <v>647</v>
      </c>
      <c r="C6" s="257" t="s">
        <v>120</v>
      </c>
      <c r="D6" s="450" t="s">
        <v>118</v>
      </c>
      <c r="E6" s="439">
        <v>10</v>
      </c>
    </row>
    <row r="7" spans="1:5" ht="19.5" customHeight="1">
      <c r="A7" s="348"/>
      <c r="B7" s="350"/>
      <c r="C7" s="258" t="s">
        <v>531</v>
      </c>
      <c r="D7" s="419"/>
      <c r="E7" s="431"/>
    </row>
    <row r="8" spans="1:5" ht="18.75" customHeight="1">
      <c r="A8" s="348"/>
      <c r="B8" s="350"/>
      <c r="C8" s="258" t="s">
        <v>549</v>
      </c>
      <c r="D8" s="419"/>
      <c r="E8" s="431"/>
    </row>
    <row r="9" spans="1:5" ht="21.75" customHeight="1">
      <c r="A9" s="348"/>
      <c r="B9" s="350"/>
      <c r="C9" s="258" t="s">
        <v>550</v>
      </c>
      <c r="D9" s="419"/>
      <c r="E9" s="431"/>
    </row>
    <row r="10" spans="1:5" ht="22.5" customHeight="1">
      <c r="A10" s="348" t="s">
        <v>15</v>
      </c>
      <c r="B10" s="350" t="s">
        <v>156</v>
      </c>
      <c r="C10" s="258" t="s">
        <v>482</v>
      </c>
      <c r="D10" s="419" t="s">
        <v>118</v>
      </c>
      <c r="E10" s="420">
        <v>5</v>
      </c>
    </row>
    <row r="11" spans="1:5" ht="24" customHeight="1">
      <c r="A11" s="348"/>
      <c r="B11" s="350"/>
      <c r="C11" s="258" t="s">
        <v>483</v>
      </c>
      <c r="D11" s="419"/>
      <c r="E11" s="420"/>
    </row>
    <row r="12" spans="1:5" ht="30.75" customHeight="1">
      <c r="A12" s="348"/>
      <c r="B12" s="350"/>
      <c r="C12" s="258" t="s">
        <v>59</v>
      </c>
      <c r="D12" s="419"/>
      <c r="E12" s="420"/>
    </row>
    <row r="13" spans="1:5" ht="21" customHeight="1">
      <c r="A13" s="360" t="s">
        <v>16</v>
      </c>
      <c r="B13" s="366" t="s">
        <v>145</v>
      </c>
      <c r="C13" s="268" t="s">
        <v>371</v>
      </c>
      <c r="D13" s="419" t="s">
        <v>118</v>
      </c>
      <c r="E13" s="420">
        <v>5</v>
      </c>
    </row>
    <row r="14" spans="1:5" ht="24.75" customHeight="1">
      <c r="A14" s="407"/>
      <c r="B14" s="400"/>
      <c r="C14" s="268" t="s">
        <v>381</v>
      </c>
      <c r="D14" s="419"/>
      <c r="E14" s="420"/>
    </row>
    <row r="15" spans="1:5" ht="18.75">
      <c r="A15" s="361"/>
      <c r="B15" s="367"/>
      <c r="C15" s="268" t="s">
        <v>370</v>
      </c>
      <c r="D15" s="419"/>
      <c r="E15" s="420"/>
    </row>
    <row r="16" spans="1:5" ht="18.75" customHeight="1">
      <c r="A16" s="348" t="s">
        <v>17</v>
      </c>
      <c r="B16" s="350" t="s">
        <v>372</v>
      </c>
      <c r="C16" s="258" t="s">
        <v>453</v>
      </c>
      <c r="D16" s="419" t="s">
        <v>118</v>
      </c>
      <c r="E16" s="420">
        <v>5</v>
      </c>
    </row>
    <row r="17" spans="1:5" ht="20.25" customHeight="1">
      <c r="A17" s="348"/>
      <c r="B17" s="350"/>
      <c r="C17" s="258" t="s">
        <v>454</v>
      </c>
      <c r="D17" s="419"/>
      <c r="E17" s="420"/>
    </row>
    <row r="18" spans="1:5" ht="75.75" customHeight="1">
      <c r="A18" s="348"/>
      <c r="B18" s="350"/>
      <c r="C18" s="258" t="s">
        <v>455</v>
      </c>
      <c r="D18" s="419"/>
      <c r="E18" s="420"/>
    </row>
    <row r="19" spans="1:5" ht="25.5" customHeight="1">
      <c r="A19" s="348" t="s">
        <v>18</v>
      </c>
      <c r="B19" s="350" t="s">
        <v>524</v>
      </c>
      <c r="C19" s="258" t="s">
        <v>50</v>
      </c>
      <c r="D19" s="419" t="s">
        <v>118</v>
      </c>
      <c r="E19" s="422">
        <v>5</v>
      </c>
    </row>
    <row r="20" spans="1:5" ht="37.5" customHeight="1">
      <c r="A20" s="348"/>
      <c r="B20" s="350"/>
      <c r="C20" s="258" t="s">
        <v>147</v>
      </c>
      <c r="D20" s="419"/>
      <c r="E20" s="431"/>
    </row>
    <row r="21" spans="1:5" ht="37.5" customHeight="1">
      <c r="A21" s="348"/>
      <c r="B21" s="350"/>
      <c r="C21" s="258" t="s">
        <v>148</v>
      </c>
      <c r="D21" s="419"/>
      <c r="E21" s="427"/>
    </row>
    <row r="22" spans="1:5" ht="27" customHeight="1">
      <c r="A22" s="348" t="s">
        <v>19</v>
      </c>
      <c r="B22" s="350" t="s">
        <v>93</v>
      </c>
      <c r="C22" s="258" t="s">
        <v>95</v>
      </c>
      <c r="D22" s="419" t="s">
        <v>118</v>
      </c>
      <c r="E22" s="422">
        <v>5</v>
      </c>
    </row>
    <row r="23" spans="1:5" ht="27" customHeight="1">
      <c r="A23" s="348"/>
      <c r="B23" s="350"/>
      <c r="C23" s="258" t="s">
        <v>94</v>
      </c>
      <c r="D23" s="419"/>
      <c r="E23" s="431"/>
    </row>
    <row r="24" spans="1:5" ht="24.75" customHeight="1">
      <c r="A24" s="348"/>
      <c r="B24" s="350"/>
      <c r="C24" s="258" t="s">
        <v>41</v>
      </c>
      <c r="D24" s="419"/>
      <c r="E24" s="427"/>
    </row>
    <row r="25" spans="1:5" ht="114.75" customHeight="1">
      <c r="A25" s="441" t="s">
        <v>62</v>
      </c>
      <c r="B25" s="443" t="s">
        <v>458</v>
      </c>
      <c r="C25" s="301" t="s">
        <v>535</v>
      </c>
      <c r="D25" s="445" t="s">
        <v>118</v>
      </c>
      <c r="E25" s="445">
        <v>5</v>
      </c>
    </row>
    <row r="26" spans="1:5" ht="23.25" customHeight="1">
      <c r="A26" s="442"/>
      <c r="B26" s="444"/>
      <c r="C26" s="78" t="s">
        <v>471</v>
      </c>
      <c r="D26" s="446"/>
      <c r="E26" s="447"/>
    </row>
    <row r="27" spans="1:5" ht="37.5">
      <c r="A27" s="432" t="s">
        <v>146</v>
      </c>
      <c r="B27" s="434" t="s">
        <v>149</v>
      </c>
      <c r="C27" s="78" t="s">
        <v>484</v>
      </c>
      <c r="D27" s="436" t="s">
        <v>118</v>
      </c>
      <c r="E27" s="416">
        <v>5</v>
      </c>
    </row>
    <row r="28" spans="1:5" ht="38.25" customHeight="1">
      <c r="A28" s="433"/>
      <c r="B28" s="435"/>
      <c r="C28" s="302" t="s">
        <v>41</v>
      </c>
      <c r="D28" s="437"/>
      <c r="E28" s="438"/>
    </row>
    <row r="29" spans="1:5" ht="38.25" customHeight="1">
      <c r="A29" s="416" t="s">
        <v>544</v>
      </c>
      <c r="B29" s="413" t="s">
        <v>545</v>
      </c>
      <c r="C29" s="302" t="s">
        <v>546</v>
      </c>
      <c r="D29" s="416" t="s">
        <v>118</v>
      </c>
      <c r="E29" s="416">
        <v>10</v>
      </c>
    </row>
    <row r="30" spans="1:5" ht="38.25" customHeight="1">
      <c r="A30" s="417"/>
      <c r="B30" s="414"/>
      <c r="C30" s="302" t="s">
        <v>547</v>
      </c>
      <c r="D30" s="417"/>
      <c r="E30" s="417"/>
    </row>
    <row r="31" spans="1:5" ht="38.25" customHeight="1">
      <c r="A31" s="418"/>
      <c r="B31" s="415"/>
      <c r="C31" s="302" t="s">
        <v>548</v>
      </c>
      <c r="D31" s="418"/>
      <c r="E31" s="418"/>
    </row>
    <row r="32" spans="1:5" ht="26.25" customHeight="1">
      <c r="A32" s="14"/>
      <c r="B32" s="12"/>
      <c r="C32" s="12"/>
      <c r="D32" s="25" t="s">
        <v>6</v>
      </c>
      <c r="E32" s="269">
        <f>SUM(E6:E30)</f>
        <v>55</v>
      </c>
    </row>
    <row r="33" spans="1:5" ht="31.5" customHeight="1">
      <c r="A33" s="399" t="s">
        <v>7</v>
      </c>
      <c r="B33" s="399"/>
      <c r="C33" s="399"/>
      <c r="D33" s="399"/>
      <c r="E33" s="399"/>
    </row>
    <row r="34" spans="1:5" ht="48" customHeight="1">
      <c r="A34" s="347" t="s">
        <v>20</v>
      </c>
      <c r="B34" s="349" t="s">
        <v>456</v>
      </c>
      <c r="C34" s="257" t="s">
        <v>65</v>
      </c>
      <c r="D34" s="419" t="s">
        <v>118</v>
      </c>
      <c r="E34" s="439">
        <v>5</v>
      </c>
    </row>
    <row r="35" spans="1:5" ht="33.75" customHeight="1">
      <c r="A35" s="348"/>
      <c r="B35" s="350"/>
      <c r="C35" s="258" t="s">
        <v>43</v>
      </c>
      <c r="D35" s="419"/>
      <c r="E35" s="440"/>
    </row>
    <row r="36" spans="1:5" ht="79.5" customHeight="1">
      <c r="A36" s="348" t="s">
        <v>21</v>
      </c>
      <c r="B36" s="426" t="s">
        <v>66</v>
      </c>
      <c r="C36" s="258" t="s">
        <v>42</v>
      </c>
      <c r="D36" s="419" t="s">
        <v>118</v>
      </c>
      <c r="E36" s="422">
        <v>5</v>
      </c>
    </row>
    <row r="37" spans="1:5" ht="39.75" customHeight="1">
      <c r="A37" s="348"/>
      <c r="B37" s="426"/>
      <c r="C37" s="258" t="s">
        <v>41</v>
      </c>
      <c r="D37" s="419"/>
      <c r="E37" s="427"/>
    </row>
    <row r="38" spans="1:5" ht="24.75" customHeight="1">
      <c r="A38" s="348" t="s">
        <v>22</v>
      </c>
      <c r="B38" s="428" t="s">
        <v>537</v>
      </c>
      <c r="C38" s="258" t="s">
        <v>534</v>
      </c>
      <c r="D38" s="419" t="s">
        <v>118</v>
      </c>
      <c r="E38" s="422">
        <v>10</v>
      </c>
    </row>
    <row r="39" spans="1:5" ht="23.25" customHeight="1">
      <c r="A39" s="348"/>
      <c r="B39" s="429"/>
      <c r="C39" s="258" t="s">
        <v>538</v>
      </c>
      <c r="D39" s="419"/>
      <c r="E39" s="431"/>
    </row>
    <row r="40" spans="1:5" ht="27.75" customHeight="1">
      <c r="A40" s="348"/>
      <c r="B40" s="430"/>
      <c r="C40" s="258" t="s">
        <v>536</v>
      </c>
      <c r="D40" s="419"/>
      <c r="E40" s="427"/>
    </row>
    <row r="41" spans="1:5" ht="28.5" customHeight="1">
      <c r="A41" s="348" t="s">
        <v>23</v>
      </c>
      <c r="B41" s="350" t="s">
        <v>457</v>
      </c>
      <c r="C41" s="258" t="s">
        <v>57</v>
      </c>
      <c r="D41" s="419" t="s">
        <v>118</v>
      </c>
      <c r="E41" s="422">
        <v>5</v>
      </c>
    </row>
    <row r="42" spans="1:5" ht="28.5" customHeight="1">
      <c r="A42" s="368"/>
      <c r="B42" s="374"/>
      <c r="C42" s="266" t="s">
        <v>56</v>
      </c>
      <c r="D42" s="419"/>
      <c r="E42" s="423"/>
    </row>
    <row r="43" spans="1:5" ht="18.75">
      <c r="A43" s="14"/>
      <c r="B43" s="12"/>
      <c r="C43" s="12"/>
      <c r="D43" s="13" t="s">
        <v>6</v>
      </c>
      <c r="E43" s="269">
        <f>SUM(E34:E42)</f>
        <v>25</v>
      </c>
    </row>
    <row r="44" spans="1:5" ht="18.75">
      <c r="A44" s="399" t="s">
        <v>9</v>
      </c>
      <c r="B44" s="399"/>
      <c r="C44" s="399"/>
      <c r="D44" s="399"/>
      <c r="E44" s="399"/>
    </row>
    <row r="45" spans="1:5" ht="61.5" customHeight="1">
      <c r="A45" s="347" t="s">
        <v>25</v>
      </c>
      <c r="B45" s="424" t="s">
        <v>565</v>
      </c>
      <c r="C45" s="257" t="s">
        <v>46</v>
      </c>
      <c r="D45" s="419" t="s">
        <v>118</v>
      </c>
      <c r="E45" s="425">
        <v>10</v>
      </c>
    </row>
    <row r="46" spans="1:5" ht="98.25" customHeight="1">
      <c r="A46" s="348"/>
      <c r="B46" s="355"/>
      <c r="C46" s="258" t="s">
        <v>47</v>
      </c>
      <c r="D46" s="419"/>
      <c r="E46" s="420"/>
    </row>
    <row r="47" spans="1:5" ht="21" customHeight="1">
      <c r="A47" s="348" t="s">
        <v>26</v>
      </c>
      <c r="B47" s="350" t="s">
        <v>459</v>
      </c>
      <c r="C47" s="258" t="s">
        <v>48</v>
      </c>
      <c r="D47" s="419" t="s">
        <v>118</v>
      </c>
      <c r="E47" s="420">
        <v>10</v>
      </c>
    </row>
    <row r="48" spans="1:5" ht="18.75">
      <c r="A48" s="368"/>
      <c r="B48" s="374"/>
      <c r="C48" s="266" t="s">
        <v>61</v>
      </c>
      <c r="D48" s="419"/>
      <c r="E48" s="421"/>
    </row>
    <row r="49" spans="1:5" ht="18.75">
      <c r="A49" s="14"/>
      <c r="B49" s="12"/>
      <c r="C49" s="12"/>
      <c r="D49" s="151" t="s">
        <v>6</v>
      </c>
      <c r="E49" s="267">
        <f>SUM(E45:E48)</f>
        <v>20</v>
      </c>
    </row>
    <row r="50" spans="1:5" ht="18.75">
      <c r="A50" s="303"/>
      <c r="B50" s="303"/>
      <c r="C50" s="303"/>
      <c r="D50" s="113" t="s">
        <v>13</v>
      </c>
      <c r="E50" s="267">
        <f>E49+E43+E32</f>
        <v>100</v>
      </c>
    </row>
    <row r="51" spans="1:5" ht="18.75">
      <c r="A51" s="304"/>
      <c r="B51" s="304"/>
      <c r="C51" s="304"/>
      <c r="D51" s="304"/>
      <c r="E51" s="304"/>
    </row>
    <row r="52" spans="1:5" ht="18.75">
      <c r="A52" s="304"/>
      <c r="B52" s="304"/>
      <c r="C52" s="304"/>
      <c r="D52" s="304"/>
      <c r="E52" s="304"/>
    </row>
  </sheetData>
  <sheetProtection/>
  <mergeCells count="66">
    <mergeCell ref="D1:E1"/>
    <mergeCell ref="A2:E2"/>
    <mergeCell ref="A3:E3"/>
    <mergeCell ref="A5:E5"/>
    <mergeCell ref="A6:A9"/>
    <mergeCell ref="B6:B9"/>
    <mergeCell ref="D6:D9"/>
    <mergeCell ref="E6:E9"/>
    <mergeCell ref="A10:A12"/>
    <mergeCell ref="B10:B12"/>
    <mergeCell ref="D10:D12"/>
    <mergeCell ref="E10:E12"/>
    <mergeCell ref="A13:A15"/>
    <mergeCell ref="B13:B15"/>
    <mergeCell ref="D13:D15"/>
    <mergeCell ref="E13:E15"/>
    <mergeCell ref="A16:A18"/>
    <mergeCell ref="B16:B18"/>
    <mergeCell ref="D16:D18"/>
    <mergeCell ref="E16:E18"/>
    <mergeCell ref="A19:A21"/>
    <mergeCell ref="B19:B21"/>
    <mergeCell ref="D19:D21"/>
    <mergeCell ref="E19:E21"/>
    <mergeCell ref="A22:A24"/>
    <mergeCell ref="B22:B24"/>
    <mergeCell ref="D22:D24"/>
    <mergeCell ref="E22:E24"/>
    <mergeCell ref="A25:A26"/>
    <mergeCell ref="B25:B26"/>
    <mergeCell ref="D25:D26"/>
    <mergeCell ref="E25:E26"/>
    <mergeCell ref="A27:A28"/>
    <mergeCell ref="B27:B28"/>
    <mergeCell ref="D27:D28"/>
    <mergeCell ref="E27:E28"/>
    <mergeCell ref="A33:E33"/>
    <mergeCell ref="A34:A35"/>
    <mergeCell ref="B34:B35"/>
    <mergeCell ref="D34:D35"/>
    <mergeCell ref="E34:E35"/>
    <mergeCell ref="A29:A31"/>
    <mergeCell ref="A36:A37"/>
    <mergeCell ref="B36:B37"/>
    <mergeCell ref="D36:D37"/>
    <mergeCell ref="E36:E37"/>
    <mergeCell ref="A38:A40"/>
    <mergeCell ref="B38:B40"/>
    <mergeCell ref="D38:D40"/>
    <mergeCell ref="E38:E40"/>
    <mergeCell ref="E41:E42"/>
    <mergeCell ref="A44:E44"/>
    <mergeCell ref="A45:A46"/>
    <mergeCell ref="B45:B46"/>
    <mergeCell ref="D45:D46"/>
    <mergeCell ref="E45:E46"/>
    <mergeCell ref="B29:B31"/>
    <mergeCell ref="E29:E31"/>
    <mergeCell ref="D29:D31"/>
    <mergeCell ref="A47:A48"/>
    <mergeCell ref="B47:B48"/>
    <mergeCell ref="D47:D48"/>
    <mergeCell ref="E47:E48"/>
    <mergeCell ref="A41:A42"/>
    <mergeCell ref="B41:B42"/>
    <mergeCell ref="D41:D42"/>
  </mergeCells>
  <printOptions/>
  <pageMargins left="1.1811023622047245" right="0.3937007874015748" top="0.7874015748031497" bottom="0.7874015748031497" header="0" footer="0"/>
  <pageSetup fitToHeight="100" horizontalDpi="600" verticalDpi="600" orientation="landscape" paperSize="9" scale="66" r:id="rId1"/>
  <rowBreaks count="2" manualBreakCount="2">
    <brk id="18" max="4" man="1"/>
    <brk id="3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2020-08-05T02:18:05Z</dcterms:modified>
  <cp:category/>
  <cp:version/>
  <cp:contentType/>
  <cp:contentStatus/>
</cp:coreProperties>
</file>